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L202" i="1" s="1"/>
  <c r="J191" i="1"/>
  <c r="J202" i="1" s="1"/>
  <c r="I191" i="1"/>
  <c r="I202" i="1" s="1"/>
  <c r="H191" i="1"/>
  <c r="H202" i="1" s="1"/>
  <c r="G191" i="1"/>
  <c r="G202" i="1" s="1"/>
  <c r="F191" i="1"/>
  <c r="F202" i="1" s="1"/>
  <c r="B181" i="1"/>
  <c r="A181" i="1"/>
  <c r="L180" i="1"/>
  <c r="J180" i="1"/>
  <c r="I180" i="1"/>
  <c r="H180" i="1"/>
  <c r="G180" i="1"/>
  <c r="F180" i="1"/>
  <c r="B171" i="1"/>
  <c r="A171" i="1"/>
  <c r="L170" i="1"/>
  <c r="L181" i="1" s="1"/>
  <c r="J170" i="1"/>
  <c r="J181" i="1" s="1"/>
  <c r="I170" i="1"/>
  <c r="I181" i="1" s="1"/>
  <c r="H170" i="1"/>
  <c r="H181" i="1" s="1"/>
  <c r="G170" i="1"/>
  <c r="G181" i="1" s="1"/>
  <c r="F170" i="1"/>
  <c r="F181" i="1" s="1"/>
  <c r="B162" i="1"/>
  <c r="A162" i="1"/>
  <c r="L161" i="1"/>
  <c r="J161" i="1"/>
  <c r="I161" i="1"/>
  <c r="H161" i="1"/>
  <c r="G161" i="1"/>
  <c r="F161" i="1"/>
  <c r="B152" i="1"/>
  <c r="A152" i="1"/>
  <c r="L151" i="1"/>
  <c r="L162" i="1" s="1"/>
  <c r="J151" i="1"/>
  <c r="J162" i="1" s="1"/>
  <c r="I151" i="1"/>
  <c r="I162" i="1" s="1"/>
  <c r="H151" i="1"/>
  <c r="H162" i="1" s="1"/>
  <c r="G151" i="1"/>
  <c r="G162" i="1" s="1"/>
  <c r="F151" i="1"/>
  <c r="F162" i="1" s="1"/>
  <c r="B142" i="1"/>
  <c r="A142" i="1"/>
  <c r="L141" i="1"/>
  <c r="J141" i="1"/>
  <c r="I141" i="1"/>
  <c r="H141" i="1"/>
  <c r="G141" i="1"/>
  <c r="F141" i="1"/>
  <c r="B132" i="1"/>
  <c r="A132" i="1"/>
  <c r="L131" i="1"/>
  <c r="J131" i="1"/>
  <c r="J142" i="1" s="1"/>
  <c r="I131" i="1"/>
  <c r="I142" i="1" s="1"/>
  <c r="H131" i="1"/>
  <c r="H142" i="1" s="1"/>
  <c r="G131" i="1"/>
  <c r="G142" i="1" s="1"/>
  <c r="F131" i="1"/>
  <c r="F142" i="1" s="1"/>
  <c r="B122" i="1"/>
  <c r="A122" i="1"/>
  <c r="L121" i="1"/>
  <c r="J121" i="1"/>
  <c r="I121" i="1"/>
  <c r="H121" i="1"/>
  <c r="G121" i="1"/>
  <c r="F121" i="1"/>
  <c r="A112" i="1"/>
  <c r="L111" i="1"/>
  <c r="J111" i="1"/>
  <c r="J122" i="1" s="1"/>
  <c r="I111" i="1"/>
  <c r="I122" i="1" s="1"/>
  <c r="H111" i="1"/>
  <c r="H122" i="1" s="1"/>
  <c r="G111" i="1"/>
  <c r="G122" i="1" s="1"/>
  <c r="F111" i="1"/>
  <c r="F122" i="1" s="1"/>
  <c r="B103" i="1"/>
  <c r="A103" i="1"/>
  <c r="L102" i="1"/>
  <c r="J102" i="1"/>
  <c r="I102" i="1"/>
  <c r="H102" i="1"/>
  <c r="G102" i="1"/>
  <c r="F102" i="1"/>
  <c r="B93" i="1"/>
  <c r="A93" i="1"/>
  <c r="L92" i="1"/>
  <c r="J92" i="1"/>
  <c r="J103" i="1" s="1"/>
  <c r="I92" i="1"/>
  <c r="I103" i="1" s="1"/>
  <c r="H92" i="1"/>
  <c r="H103" i="1" s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J72" i="1"/>
  <c r="J83" i="1" s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4" i="1"/>
  <c r="A54" i="1"/>
  <c r="L53" i="1"/>
  <c r="J53" i="1"/>
  <c r="J64" i="1" s="1"/>
  <c r="I53" i="1"/>
  <c r="I64" i="1" s="1"/>
  <c r="H53" i="1"/>
  <c r="H64" i="1" s="1"/>
  <c r="G53" i="1"/>
  <c r="G64" i="1" s="1"/>
  <c r="F53" i="1"/>
  <c r="F64" i="1" s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B25" i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H25" i="1" s="1"/>
  <c r="G14" i="1"/>
  <c r="G25" i="1" s="1"/>
  <c r="F14" i="1"/>
  <c r="F25" i="1" s="1"/>
  <c r="L142" i="1" l="1"/>
  <c r="L122" i="1"/>
  <c r="L103" i="1"/>
  <c r="L83" i="1"/>
  <c r="L64" i="1"/>
  <c r="L44" i="1"/>
  <c r="L25" i="1"/>
  <c r="J44" i="1"/>
  <c r="J203" i="1" s="1"/>
  <c r="I44" i="1"/>
  <c r="I203" i="1" s="1"/>
  <c r="H44" i="1"/>
  <c r="H203" i="1" s="1"/>
  <c r="G44" i="1"/>
  <c r="G203" i="1" s="1"/>
  <c r="F44" i="1"/>
  <c r="F203" i="1" s="1"/>
  <c r="L203" i="1" l="1"/>
</calcChain>
</file>

<file path=xl/sharedStrings.xml><?xml version="1.0" encoding="utf-8"?>
<sst xmlns="http://schemas.openxmlformats.org/spreadsheetml/2006/main" count="389" uniqueCount="167">
  <si>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</si>
  <si>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</si>
  <si>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</si>
  <si>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</si>
  <si>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</si>
  <si>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</si>
  <si>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</si>
  <si>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</si>
  <si>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</si>
  <si>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</si>
  <si>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</si>
  <si>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</si>
  <si>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</si>
  <si>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</si>
  <si>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</si>
  <si>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</si>
  <si>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</si>
  <si>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</si>
  <si>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</si>
  <si>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</si>
  <si>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</si>
  <si>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</si>
  <si>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</si>
  <si>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</si>
  <si>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</si>
  <si>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</si>
  <si>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</si>
  <si>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</si>
  <si>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</si>
  <si>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</si>
  <si>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</si>
  <si>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</si>
  <si>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</si>
  <si>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</si>
  <si>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</si>
  <si>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</si>
  <si>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</si>
  <si>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</si>
  <si>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</si>
  <si>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с брусникой 200/20</t>
  </si>
  <si>
    <t>175М/ссж</t>
  </si>
  <si>
    <t>Сыр порционный</t>
  </si>
  <si>
    <t>15М</t>
  </si>
  <si>
    <t>209М</t>
  </si>
  <si>
    <t>Яйцо варёное</t>
  </si>
  <si>
    <t>Какао с молоком</t>
  </si>
  <si>
    <t>382М/ссж</t>
  </si>
  <si>
    <t>Батон йодированный</t>
  </si>
  <si>
    <t>Фрукты (апельсин)</t>
  </si>
  <si>
    <t>Икра свекольная</t>
  </si>
  <si>
    <t>75М/ссж</t>
  </si>
  <si>
    <t xml:space="preserve">Суп картофельный с бобовыми на курином бульоне </t>
  </si>
  <si>
    <t>102М</t>
  </si>
  <si>
    <t>Кнели из кур с рисом с маслом, 85/5</t>
  </si>
  <si>
    <t>301/М</t>
  </si>
  <si>
    <t>Макаронные изделия отварные</t>
  </si>
  <si>
    <t>309М/ссж</t>
  </si>
  <si>
    <t>Компот из сухофруктов</t>
  </si>
  <si>
    <t>349М/ссж</t>
  </si>
  <si>
    <t>Хлеб пшеничный</t>
  </si>
  <si>
    <t>Хлеб ржаной</t>
  </si>
  <si>
    <t>Омлет натуральный с картофелем</t>
  </si>
  <si>
    <t>Подгарнировка из зеленого горошка</t>
  </si>
  <si>
    <t>Чай с лимоном</t>
  </si>
  <si>
    <t>Фрукты (яблоки)</t>
  </si>
  <si>
    <t>210М/ссж</t>
  </si>
  <si>
    <t>377М/ссж</t>
  </si>
  <si>
    <t>Салат Мозаика</t>
  </si>
  <si>
    <t>94К/ссж</t>
  </si>
  <si>
    <t>Щи из свежей капусты с картофелем (на костном бульоне) со сметаной, 210/10</t>
  </si>
  <si>
    <t>Плов из отварной говядины</t>
  </si>
  <si>
    <t>Напиток витаминный</t>
  </si>
  <si>
    <t>88М</t>
  </si>
  <si>
    <t>244М\ссж</t>
  </si>
  <si>
    <t>473К\ссж</t>
  </si>
  <si>
    <t>Биточки (оленина) с соусом томатно/сметанным, 70/30</t>
  </si>
  <si>
    <t>Рис отварной</t>
  </si>
  <si>
    <t>Чай из шиповника</t>
  </si>
  <si>
    <t>Подгарнировка из свежих овощей (огурец свежий)</t>
  </si>
  <si>
    <t>Масло порциями</t>
  </si>
  <si>
    <t>268М</t>
  </si>
  <si>
    <t>302М</t>
  </si>
  <si>
    <t>14М</t>
  </si>
  <si>
    <t>71М</t>
  </si>
  <si>
    <t>Салат из квашеной капусты</t>
  </si>
  <si>
    <t>57к</t>
  </si>
  <si>
    <t>Рассольник Ленинградский (на костном бульоне оленина)</t>
  </si>
  <si>
    <t>96М</t>
  </si>
  <si>
    <t>Картофельное пюре</t>
  </si>
  <si>
    <t>312М</t>
  </si>
  <si>
    <t>Рыба припущенная (филе горбуши) с соусом сметанным, 90/30</t>
  </si>
  <si>
    <t>227М/330М</t>
  </si>
  <si>
    <t>Сок фруктовый</t>
  </si>
  <si>
    <t>Хлеб ржано- пшеничный</t>
  </si>
  <si>
    <t>Запеканка творожная с молоком сгущенным с клюквой с/м, 140/30/20</t>
  </si>
  <si>
    <t>223М</t>
  </si>
  <si>
    <t>Салат из отварной  моркови с сыром</t>
  </si>
  <si>
    <t>69К/ссж</t>
  </si>
  <si>
    <t>Борщ из свежей капусты с карт. на костном бульоне со сметаной, 210/10 г.</t>
  </si>
  <si>
    <t>82М/ссж</t>
  </si>
  <si>
    <t>Котлеты из мяса говядины  и печени говяжьей «Медвежья лапка» с соусом томатно/сметанным, 90/30</t>
  </si>
  <si>
    <t>ТТК\бн</t>
  </si>
  <si>
    <t>349М</t>
  </si>
  <si>
    <t>Котлеты или биточки рыбные (филе горбуши) с соусом сметанным, 60/30</t>
  </si>
  <si>
    <t>Кофейный напиток с молоком</t>
  </si>
  <si>
    <t xml:space="preserve">Подгарнировка из свежих овощей (помидоры свежие)  </t>
  </si>
  <si>
    <t>234М/330М</t>
  </si>
  <si>
    <t>379М/ссж</t>
  </si>
  <si>
    <t>Салат из свеклы с черносливом орехами</t>
  </si>
  <si>
    <t>Уха Ростовская (горбуша)</t>
  </si>
  <si>
    <t xml:space="preserve"> Куры отварные с маслом (филе куриное) с маслом, 85/5</t>
  </si>
  <si>
    <t>Капуста тушеная</t>
  </si>
  <si>
    <t>63К</t>
  </si>
  <si>
    <t>151/ссж</t>
  </si>
  <si>
    <t>288М</t>
  </si>
  <si>
    <t>321М/ссж</t>
  </si>
  <si>
    <t>Салат из свеклы отварной с огурцами солеными</t>
  </si>
  <si>
    <t xml:space="preserve">Суп с лапшой на курином бульоне </t>
  </si>
  <si>
    <t>Фрикадельки из кур (куриное филе) с соусом томатно/сметанным, 90/30</t>
  </si>
  <si>
    <t>55М</t>
  </si>
  <si>
    <t>155К</t>
  </si>
  <si>
    <t>294М/331М</t>
  </si>
  <si>
    <t>312М/ссж</t>
  </si>
  <si>
    <t>Каша вязкая  молочная из овсяной крупы</t>
  </si>
  <si>
    <t>Масло порционное</t>
  </si>
  <si>
    <t>Салат из белокочанной капусты</t>
  </si>
  <si>
    <t>Суп картофельный   с мясными фрикадельками</t>
  </si>
  <si>
    <t>Тефтели рыбные (филе кеты) с соусом сметанным, 90/30</t>
  </si>
  <si>
    <t>Каша перловая рассыпчатая (с маслом без сахара)</t>
  </si>
  <si>
    <t>45М</t>
  </si>
  <si>
    <t>104М</t>
  </si>
  <si>
    <t>239М</t>
  </si>
  <si>
    <t>171М</t>
  </si>
  <si>
    <t xml:space="preserve">Подгарнировка из свежих овощей (огурец свежий)  </t>
  </si>
  <si>
    <t>Котлеты рубленные из птицы  (куриное филе) с соусом сметанным, 60/30</t>
  </si>
  <si>
    <t>294М/ссж</t>
  </si>
  <si>
    <t>Щи из свежей капусты с картофелем со сметаной, 220/10</t>
  </si>
  <si>
    <t xml:space="preserve">Гуляш из отварной говядины </t>
  </si>
  <si>
    <t>110г</t>
  </si>
  <si>
    <t>Каша гречневая рассыпчатая</t>
  </si>
  <si>
    <t>246М//ЖКТ</t>
  </si>
  <si>
    <t>171М/ссж</t>
  </si>
  <si>
    <t>473К/ссж</t>
  </si>
  <si>
    <t>Сырники с морковью с молоком сгущенным с клюквой с/м, 120/30/20</t>
  </si>
  <si>
    <t>Напиток из плодов шиповника</t>
  </si>
  <si>
    <t>221М/ссж</t>
  </si>
  <si>
    <t>388М/ссж</t>
  </si>
  <si>
    <t xml:space="preserve">Суп картофельный с рисом, на костном бульоне (оленина) </t>
  </si>
  <si>
    <t>Жаркое по-домашнему (оленина)</t>
  </si>
  <si>
    <t>Компот из кураги</t>
  </si>
  <si>
    <t>133/К</t>
  </si>
  <si>
    <t>259М</t>
  </si>
  <si>
    <t>348/М/ссж</t>
  </si>
  <si>
    <t xml:space="preserve">Подгарнировка из свежих овощей (помидоры  свежие)  </t>
  </si>
  <si>
    <t>Запеканка из мяса говядины и говяжьей печени «БОГАТЫРЬ» с соусом сметанным, 70/30</t>
  </si>
  <si>
    <t>ТТК/бн</t>
  </si>
  <si>
    <t>Салат из моркови с сахаром</t>
  </si>
  <si>
    <t>Борщ из свежей капусты с карт. на костн.бульоне  со сметаной, 210/10 г.</t>
  </si>
  <si>
    <t xml:space="preserve"> Куры отварные (куриное филе) с соусом томатно/сметанным, 90/30</t>
  </si>
  <si>
    <t>62М</t>
  </si>
  <si>
    <t>288/М/331М</t>
  </si>
  <si>
    <t>309/М</t>
  </si>
  <si>
    <t xml:space="preserve">Директор </t>
  </si>
  <si>
    <t xml:space="preserve">Клементьев В В </t>
  </si>
  <si>
    <t>МБОУ "Центр образования с. Ваеги"</t>
  </si>
  <si>
    <t>Чай с сахаром</t>
  </si>
  <si>
    <t>173М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</si>
</sst>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</font>
    <font>
      <sz val="1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/>
    <xf numFmtId="0" fontId="12" fillId="4" borderId="23" xfId="0" applyFont="1" applyFill="1" applyBorder="1" applyAlignment="1">
      <alignment horizontal="right" vertical="center" wrapText="1"/>
    </xf>
    <xf numFmtId="0" fontId="12" fillId="4" borderId="24" xfId="0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right" vertical="center" wrapText="1"/>
    </xf>
    <xf numFmtId="0" fontId="13" fillId="0" borderId="0" xfId="0" applyFont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12" fillId="0" borderId="23" xfId="0" applyFont="1" applyBorder="1"/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13" fillId="0" borderId="23" xfId="0" applyFont="1" applyBorder="1"/>
    <xf numFmtId="0" fontId="1" fillId="0" borderId="4" xfId="0" applyFont="1" applyBorder="1"/>
    <xf numFmtId="0" fontId="12" fillId="4" borderId="23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top" wrapText="1"/>
      <protection locked="0"/>
    </xf>
    <xf numFmtId="0" fontId="13" fillId="4" borderId="26" xfId="0" applyFont="1" applyFill="1" applyBorder="1" applyAlignment="1">
      <alignment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right" vertical="center" wrapText="1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/>
    <xf numFmtId="0" fontId="15" fillId="0" borderId="1" xfId="0" applyFont="1" applyBorder="1"/>
    <xf numFmtId="0" fontId="15" fillId="2" borderId="2" xfId="0" applyFont="1" applyFill="1" applyBorder="1" applyProtection="1">
      <protection locked="0"/>
    </xf>
    <xf numFmtId="0" fontId="15" fillId="0" borderId="2" xfId="0" applyFont="1" applyBorder="1"/>
    <xf numFmtId="0" fontId="15" fillId="0" borderId="4" xfId="0" applyFont="1" applyBorder="1"/>
    <xf numFmtId="0" fontId="17" fillId="0" borderId="14" xfId="0" applyFont="1" applyBorder="1"/>
    <xf numFmtId="0" fontId="17" fillId="0" borderId="1" xfId="0" applyFont="1" applyBorder="1"/>
    <xf numFmtId="0" fontId="18" fillId="4" borderId="23" xfId="0" applyFont="1" applyFill="1" applyBorder="1" applyAlignment="1">
      <alignment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right" vertical="center" wrapText="1"/>
    </xf>
    <xf numFmtId="0" fontId="18" fillId="0" borderId="0" xfId="0" applyFont="1"/>
    <xf numFmtId="0" fontId="19" fillId="2" borderId="1" xfId="0" applyFont="1" applyFill="1" applyBorder="1" applyAlignment="1" applyProtection="1">
      <alignment horizontal="center" vertical="top" wrapText="1"/>
      <protection locked="0"/>
    </xf>
    <xf numFmtId="0" fontId="17" fillId="0" borderId="6" xfId="0" applyFont="1" applyBorder="1"/>
    <xf numFmtId="0" fontId="17" fillId="2" borderId="2" xfId="0" applyFont="1" applyFill="1" applyBorder="1" applyProtection="1">
      <protection locked="0"/>
    </xf>
    <xf numFmtId="0" fontId="18" fillId="4" borderId="26" xfId="0" applyFont="1" applyFill="1" applyBorder="1" applyAlignment="1">
      <alignment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right" vertical="center" wrapText="1"/>
    </xf>
    <xf numFmtId="0" fontId="19" fillId="2" borderId="17" xfId="0" applyFont="1" applyFill="1" applyBorder="1" applyAlignment="1" applyProtection="1">
      <alignment horizontal="center" vertical="top" wrapText="1"/>
      <protection locked="0"/>
    </xf>
    <xf numFmtId="0" fontId="19" fillId="2" borderId="2" xfId="0" applyFont="1" applyFill="1" applyBorder="1" applyAlignment="1" applyProtection="1">
      <alignment horizontal="center" vertical="top" wrapText="1"/>
      <protection locked="0"/>
    </xf>
    <xf numFmtId="0" fontId="17" fillId="0" borderId="2" xfId="0" applyFont="1" applyBorder="1"/>
    <xf numFmtId="0" fontId="19" fillId="2" borderId="2" xfId="0" applyFont="1" applyFill="1" applyBorder="1" applyAlignment="1" applyProtection="1">
      <alignment vertical="top" wrapText="1"/>
      <protection locked="0"/>
    </xf>
    <xf numFmtId="0" fontId="17" fillId="0" borderId="4" xfId="0" applyFont="1" applyBorder="1"/>
    <xf numFmtId="0" fontId="20" fillId="0" borderId="2" xfId="0" applyFont="1" applyBorder="1" applyAlignment="1" applyProtection="1">
      <alignment horizontal="right"/>
      <protection locked="0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7" fillId="0" borderId="5" xfId="0" applyFont="1" applyBorder="1"/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0" borderId="1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21" fillId="3" borderId="21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workbookViewId="0">
      <selection activeCell="M129" sqref="M1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9" t="s">
        <v>164</v>
      </c>
      <c r="D1" s="110"/>
      <c r="E1" s="110"/>
      <c r="F1" s="12" t="s">
        <v>16</v>
      </c>
      <c r="G1" s="2" t="s">
        <v>17</v>
      </c>
      <c r="H1" s="111" t="s">
        <v>162</v>
      </c>
      <c r="I1" s="111"/>
      <c r="J1" s="111"/>
      <c r="K1" s="111"/>
    </row>
    <row r="2" spans="1:12" ht="18" x14ac:dyDescent="0.2">
      <c r="A2" s="35" t="s">
        <v>6</v>
      </c>
      <c r="C2" s="2"/>
      <c r="G2" s="2" t="s">
        <v>18</v>
      </c>
      <c r="H2" s="111" t="s">
        <v>163</v>
      </c>
      <c r="I2" s="111"/>
      <c r="J2" s="111"/>
      <c r="K2" s="11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 x14ac:dyDescent="0.3">
      <c r="A6" s="20">
        <v>1</v>
      </c>
      <c r="B6" s="21">
        <v>1</v>
      </c>
      <c r="C6" s="22" t="s">
        <v>20</v>
      </c>
      <c r="D6" s="5" t="s">
        <v>21</v>
      </c>
      <c r="E6" s="105" t="s">
        <v>39</v>
      </c>
      <c r="F6" s="39">
        <v>220</v>
      </c>
      <c r="G6" s="50">
        <v>5.77</v>
      </c>
      <c r="H6" s="51">
        <v>9.64</v>
      </c>
      <c r="I6" s="51">
        <v>35.130000000000003</v>
      </c>
      <c r="J6" s="51">
        <v>243.05</v>
      </c>
      <c r="K6" s="59" t="s">
        <v>40</v>
      </c>
      <c r="L6" s="57">
        <v>63.5</v>
      </c>
    </row>
    <row r="7" spans="1:12" ht="16.5" thickBot="1" x14ac:dyDescent="0.3">
      <c r="A7" s="23"/>
      <c r="B7" s="15"/>
      <c r="C7" s="11"/>
      <c r="D7" s="62"/>
      <c r="E7" s="80" t="s">
        <v>44</v>
      </c>
      <c r="F7" s="53">
        <v>40</v>
      </c>
      <c r="G7" s="54">
        <v>5.08</v>
      </c>
      <c r="H7" s="54">
        <v>4.5999999999999996</v>
      </c>
      <c r="I7" s="54">
        <v>0.28000000000000003</v>
      </c>
      <c r="J7" s="54">
        <v>62.8</v>
      </c>
      <c r="K7" s="59" t="s">
        <v>43</v>
      </c>
      <c r="L7" s="58">
        <v>30</v>
      </c>
    </row>
    <row r="8" spans="1:12" ht="16.5" thickBot="1" x14ac:dyDescent="0.3">
      <c r="A8" s="23"/>
      <c r="B8" s="15"/>
      <c r="C8" s="11"/>
      <c r="D8" s="6"/>
      <c r="E8" s="80" t="s">
        <v>41</v>
      </c>
      <c r="F8" s="53">
        <v>15</v>
      </c>
      <c r="G8" s="54">
        <v>3.9</v>
      </c>
      <c r="H8" s="54">
        <v>3.92</v>
      </c>
      <c r="I8" s="54"/>
      <c r="J8" s="54">
        <v>51.6</v>
      </c>
      <c r="K8" s="61" t="s">
        <v>42</v>
      </c>
      <c r="L8" s="60">
        <v>58</v>
      </c>
    </row>
    <row r="9" spans="1:12" ht="16.5" thickBot="1" x14ac:dyDescent="0.3">
      <c r="A9" s="23"/>
      <c r="B9" s="15"/>
      <c r="C9" s="11"/>
      <c r="D9" s="7" t="s">
        <v>22</v>
      </c>
      <c r="E9" s="80" t="s">
        <v>45</v>
      </c>
      <c r="F9" s="64">
        <v>200</v>
      </c>
      <c r="G9" s="51">
        <v>3.88</v>
      </c>
      <c r="H9" s="51">
        <v>3.1</v>
      </c>
      <c r="I9" s="51">
        <v>15.19</v>
      </c>
      <c r="J9" s="51">
        <v>105.46</v>
      </c>
      <c r="K9" s="65" t="s">
        <v>46</v>
      </c>
      <c r="L9" s="41">
        <v>30</v>
      </c>
    </row>
    <row r="10" spans="1:12" ht="16.5" thickBot="1" x14ac:dyDescent="0.3">
      <c r="A10" s="23"/>
      <c r="B10" s="15"/>
      <c r="C10" s="11"/>
      <c r="D10" s="7" t="s">
        <v>23</v>
      </c>
      <c r="E10" s="80" t="s">
        <v>47</v>
      </c>
      <c r="F10" s="53">
        <v>40</v>
      </c>
      <c r="G10" s="54">
        <v>3.04</v>
      </c>
      <c r="H10" s="54">
        <v>1.1200000000000001</v>
      </c>
      <c r="I10" s="54">
        <v>20.56</v>
      </c>
      <c r="J10" s="54">
        <v>104.48</v>
      </c>
      <c r="K10" s="42"/>
      <c r="L10" s="41">
        <v>13.12</v>
      </c>
    </row>
    <row r="11" spans="1:12" ht="16.5" thickBot="1" x14ac:dyDescent="0.3">
      <c r="A11" s="23"/>
      <c r="B11" s="15"/>
      <c r="C11" s="11"/>
      <c r="D11" s="7" t="s">
        <v>24</v>
      </c>
      <c r="E11" s="80" t="s">
        <v>48</v>
      </c>
      <c r="F11" s="64">
        <v>100</v>
      </c>
      <c r="G11" s="51">
        <v>0.9</v>
      </c>
      <c r="H11" s="51">
        <v>0.2</v>
      </c>
      <c r="I11" s="51">
        <v>8.1</v>
      </c>
      <c r="J11" s="51">
        <v>43</v>
      </c>
      <c r="K11" s="42"/>
      <c r="L11" s="41">
        <v>240</v>
      </c>
    </row>
    <row r="12" spans="1:12" ht="15" x14ac:dyDescent="0.25">
      <c r="A12" s="23"/>
      <c r="B12" s="15"/>
      <c r="C12" s="11"/>
      <c r="D12" s="6"/>
      <c r="E12" s="93"/>
      <c r="F12" s="41"/>
      <c r="G12" s="41"/>
      <c r="H12" s="41"/>
      <c r="I12" s="41"/>
      <c r="J12" s="41"/>
      <c r="K12" s="42"/>
      <c r="L12" s="41"/>
    </row>
    <row r="13" spans="1:12" ht="15" x14ac:dyDescent="0.25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2" ht="15.75" thickBot="1" x14ac:dyDescent="0.3">
      <c r="A14" s="24"/>
      <c r="B14" s="17"/>
      <c r="C14" s="8"/>
      <c r="D14" s="18" t="s">
        <v>33</v>
      </c>
      <c r="E14" s="9"/>
      <c r="F14" s="19">
        <f>SUM(F6:F13)</f>
        <v>615</v>
      </c>
      <c r="G14" s="19">
        <f>SUM(G6:G13)</f>
        <v>22.569999999999997</v>
      </c>
      <c r="H14" s="19">
        <f>SUM(H6:H13)</f>
        <v>22.580000000000002</v>
      </c>
      <c r="I14" s="19">
        <f>SUM(I6:I13)</f>
        <v>79.259999999999991</v>
      </c>
      <c r="J14" s="19">
        <f>SUM(J6:J13)</f>
        <v>610.39</v>
      </c>
      <c r="K14" s="25"/>
      <c r="L14" s="19">
        <f>SUM(L6:L13)</f>
        <v>434.62</v>
      </c>
    </row>
    <row r="15" spans="1:12" ht="16.5" thickBot="1" x14ac:dyDescent="0.3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52" t="s">
        <v>49</v>
      </c>
      <c r="F15" s="53">
        <v>60</v>
      </c>
      <c r="G15" s="54">
        <v>1.55</v>
      </c>
      <c r="H15" s="54">
        <v>3.81</v>
      </c>
      <c r="I15" s="54">
        <v>8.48</v>
      </c>
      <c r="J15" s="54">
        <v>75.52</v>
      </c>
      <c r="K15" s="55" t="s">
        <v>50</v>
      </c>
      <c r="L15" s="41">
        <v>25.04</v>
      </c>
    </row>
    <row r="16" spans="1:12" ht="16.5" thickBot="1" x14ac:dyDescent="0.3">
      <c r="A16" s="23"/>
      <c r="B16" s="15"/>
      <c r="C16" s="11"/>
      <c r="D16" s="7" t="s">
        <v>27</v>
      </c>
      <c r="E16" s="63" t="s">
        <v>51</v>
      </c>
      <c r="F16" s="64">
        <v>220</v>
      </c>
      <c r="G16" s="51">
        <v>5.93</v>
      </c>
      <c r="H16" s="51">
        <v>4.91</v>
      </c>
      <c r="I16" s="51">
        <v>17.399999999999999</v>
      </c>
      <c r="J16" s="51">
        <v>137.71</v>
      </c>
      <c r="K16" s="49" t="s">
        <v>52</v>
      </c>
      <c r="L16" s="41">
        <v>85.2</v>
      </c>
    </row>
    <row r="17" spans="1:12" ht="16.5" thickBot="1" x14ac:dyDescent="0.3">
      <c r="A17" s="23"/>
      <c r="B17" s="15"/>
      <c r="C17" s="11"/>
      <c r="D17" s="7" t="s">
        <v>28</v>
      </c>
      <c r="E17" s="52" t="s">
        <v>53</v>
      </c>
      <c r="F17" s="53">
        <v>90</v>
      </c>
      <c r="G17" s="54">
        <v>15.73</v>
      </c>
      <c r="H17" s="54">
        <v>19.05</v>
      </c>
      <c r="I17" s="54">
        <v>5.61</v>
      </c>
      <c r="J17" s="54">
        <v>257.08</v>
      </c>
      <c r="K17" s="55" t="s">
        <v>54</v>
      </c>
      <c r="L17" s="41">
        <v>80</v>
      </c>
    </row>
    <row r="18" spans="1:12" ht="16.5" thickBot="1" x14ac:dyDescent="0.3">
      <c r="A18" s="23"/>
      <c r="B18" s="15"/>
      <c r="C18" s="11"/>
      <c r="D18" s="7" t="s">
        <v>29</v>
      </c>
      <c r="E18" s="63" t="s">
        <v>55</v>
      </c>
      <c r="F18" s="64">
        <v>150</v>
      </c>
      <c r="G18" s="51">
        <v>5.85</v>
      </c>
      <c r="H18" s="51">
        <v>2.86</v>
      </c>
      <c r="I18" s="51">
        <v>37.4</v>
      </c>
      <c r="J18" s="51">
        <v>198.97</v>
      </c>
      <c r="K18" s="49" t="s">
        <v>56</v>
      </c>
      <c r="L18" s="41">
        <v>18</v>
      </c>
    </row>
    <row r="19" spans="1:12" ht="16.5" thickBot="1" x14ac:dyDescent="0.3">
      <c r="A19" s="23"/>
      <c r="B19" s="15"/>
      <c r="C19" s="11"/>
      <c r="D19" s="7" t="s">
        <v>30</v>
      </c>
      <c r="E19" s="63" t="s">
        <v>57</v>
      </c>
      <c r="F19" s="64">
        <v>200</v>
      </c>
      <c r="G19" s="51">
        <v>0.78</v>
      </c>
      <c r="H19" s="51">
        <v>0.06</v>
      </c>
      <c r="I19" s="51">
        <v>20.12</v>
      </c>
      <c r="J19" s="51">
        <v>85.3</v>
      </c>
      <c r="K19" s="49" t="s">
        <v>58</v>
      </c>
      <c r="L19" s="41">
        <v>18.2</v>
      </c>
    </row>
    <row r="20" spans="1:12" ht="16.5" thickBot="1" x14ac:dyDescent="0.3">
      <c r="A20" s="23"/>
      <c r="B20" s="15"/>
      <c r="C20" s="11"/>
      <c r="D20" s="7" t="s">
        <v>31</v>
      </c>
      <c r="E20" s="52" t="s">
        <v>59</v>
      </c>
      <c r="F20" s="53">
        <v>40</v>
      </c>
      <c r="G20" s="54">
        <v>3.16</v>
      </c>
      <c r="H20" s="54">
        <v>0.4</v>
      </c>
      <c r="I20" s="54">
        <v>19.32</v>
      </c>
      <c r="J20" s="54">
        <v>94</v>
      </c>
      <c r="K20" s="42"/>
      <c r="L20" s="41">
        <v>12.98</v>
      </c>
    </row>
    <row r="21" spans="1:12" ht="16.5" thickBot="1" x14ac:dyDescent="0.3">
      <c r="A21" s="23"/>
      <c r="B21" s="15"/>
      <c r="C21" s="11"/>
      <c r="D21" s="7" t="s">
        <v>32</v>
      </c>
      <c r="E21" s="66" t="s">
        <v>60</v>
      </c>
      <c r="F21" s="67">
        <v>25</v>
      </c>
      <c r="G21" s="68">
        <v>1.65</v>
      </c>
      <c r="H21" s="68">
        <v>0.3</v>
      </c>
      <c r="I21" s="68">
        <v>8.5500000000000007</v>
      </c>
      <c r="J21" s="68">
        <v>43.5</v>
      </c>
      <c r="K21" s="42"/>
      <c r="L21" s="41">
        <v>3.36</v>
      </c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5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785</v>
      </c>
      <c r="G24" s="19">
        <f t="shared" ref="G24:J24" si="0">SUM(G15:G23)</f>
        <v>34.65</v>
      </c>
      <c r="H24" s="19">
        <f t="shared" si="0"/>
        <v>31.39</v>
      </c>
      <c r="I24" s="19">
        <f t="shared" si="0"/>
        <v>116.88000000000001</v>
      </c>
      <c r="J24" s="19">
        <f t="shared" si="0"/>
        <v>892.07999999999993</v>
      </c>
      <c r="K24" s="25"/>
      <c r="L24" s="19">
        <f t="shared" ref="L24" si="1">SUM(L15:L23)</f>
        <v>242.78</v>
      </c>
    </row>
    <row r="25" spans="1:12" ht="15.75" thickBot="1" x14ac:dyDescent="0.25">
      <c r="A25" s="29">
        <f>A6</f>
        <v>1</v>
      </c>
      <c r="B25" s="30">
        <f>B6</f>
        <v>1</v>
      </c>
      <c r="C25" s="106" t="s">
        <v>4</v>
      </c>
      <c r="D25" s="107"/>
      <c r="E25" s="31"/>
      <c r="F25" s="32">
        <f>F14+F24</f>
        <v>1400</v>
      </c>
      <c r="G25" s="32">
        <f t="shared" ref="G25:J25" si="2">G14+G24</f>
        <v>57.22</v>
      </c>
      <c r="H25" s="32">
        <f t="shared" si="2"/>
        <v>53.97</v>
      </c>
      <c r="I25" s="32">
        <f t="shared" si="2"/>
        <v>196.14</v>
      </c>
      <c r="J25" s="32">
        <f t="shared" si="2"/>
        <v>1502.4699999999998</v>
      </c>
      <c r="K25" s="32"/>
      <c r="L25" s="32">
        <f t="shared" ref="L25" si="3">L14+L24</f>
        <v>677.4</v>
      </c>
    </row>
    <row r="26" spans="1:12" s="73" customFormat="1" ht="16.5" thickBot="1" x14ac:dyDescent="0.3">
      <c r="A26" s="100">
        <v>1</v>
      </c>
      <c r="B26" s="101">
        <v>2</v>
      </c>
      <c r="C26" s="78" t="s">
        <v>20</v>
      </c>
      <c r="D26" s="79" t="s">
        <v>21</v>
      </c>
      <c r="E26" s="80" t="s">
        <v>61</v>
      </c>
      <c r="F26" s="81">
        <v>230</v>
      </c>
      <c r="G26" s="82">
        <v>13.28</v>
      </c>
      <c r="H26" s="82">
        <v>18.920000000000002</v>
      </c>
      <c r="I26" s="82">
        <v>21.3</v>
      </c>
      <c r="J26" s="82">
        <v>288.26</v>
      </c>
      <c r="K26" s="83" t="s">
        <v>65</v>
      </c>
      <c r="L26" s="84">
        <v>62</v>
      </c>
    </row>
    <row r="27" spans="1:12" s="73" customFormat="1" ht="16.5" thickBot="1" x14ac:dyDescent="0.3">
      <c r="A27" s="100"/>
      <c r="B27" s="101"/>
      <c r="C27" s="85"/>
      <c r="D27" s="86"/>
      <c r="E27" s="87" t="s">
        <v>62</v>
      </c>
      <c r="F27" s="88">
        <v>40</v>
      </c>
      <c r="G27" s="89">
        <v>1.24</v>
      </c>
      <c r="H27" s="89">
        <v>0.08</v>
      </c>
      <c r="I27" s="89">
        <v>2.7</v>
      </c>
      <c r="J27" s="89">
        <v>16</v>
      </c>
      <c r="K27" s="90"/>
      <c r="L27" s="91">
        <v>19.2</v>
      </c>
    </row>
    <row r="28" spans="1:12" s="73" customFormat="1" ht="16.5" thickBot="1" x14ac:dyDescent="0.3">
      <c r="A28" s="100"/>
      <c r="B28" s="101"/>
      <c r="C28" s="85"/>
      <c r="D28" s="92" t="s">
        <v>22</v>
      </c>
      <c r="E28" s="87" t="s">
        <v>63</v>
      </c>
      <c r="F28" s="88">
        <v>207</v>
      </c>
      <c r="G28" s="89">
        <v>0.06</v>
      </c>
      <c r="H28" s="89">
        <v>0.01</v>
      </c>
      <c r="I28" s="89">
        <v>10.19</v>
      </c>
      <c r="J28" s="89">
        <v>42.29</v>
      </c>
      <c r="K28" s="83" t="s">
        <v>66</v>
      </c>
      <c r="L28" s="91">
        <v>9.4</v>
      </c>
    </row>
    <row r="29" spans="1:12" s="73" customFormat="1" ht="16.5" thickBot="1" x14ac:dyDescent="0.3">
      <c r="A29" s="100"/>
      <c r="B29" s="101"/>
      <c r="C29" s="85"/>
      <c r="D29" s="92" t="s">
        <v>23</v>
      </c>
      <c r="E29" s="87" t="s">
        <v>47</v>
      </c>
      <c r="F29" s="88">
        <v>40</v>
      </c>
      <c r="G29" s="89">
        <v>3.04</v>
      </c>
      <c r="H29" s="89">
        <v>1.1200000000000001</v>
      </c>
      <c r="I29" s="89">
        <v>20.56</v>
      </c>
      <c r="J29" s="89">
        <v>104.48</v>
      </c>
      <c r="K29" s="90"/>
      <c r="L29" s="91">
        <v>13.12</v>
      </c>
    </row>
    <row r="30" spans="1:12" s="73" customFormat="1" ht="16.5" thickBot="1" x14ac:dyDescent="0.3">
      <c r="A30" s="100"/>
      <c r="B30" s="101"/>
      <c r="C30" s="85"/>
      <c r="D30" s="92" t="s">
        <v>24</v>
      </c>
      <c r="E30" s="87" t="s">
        <v>64</v>
      </c>
      <c r="F30" s="88">
        <v>100</v>
      </c>
      <c r="G30" s="89">
        <v>0.4</v>
      </c>
      <c r="H30" s="89">
        <v>0.4</v>
      </c>
      <c r="I30" s="89">
        <v>9.8000000000000007</v>
      </c>
      <c r="J30" s="89">
        <v>47</v>
      </c>
      <c r="K30" s="90"/>
      <c r="L30" s="91">
        <v>240</v>
      </c>
    </row>
    <row r="31" spans="1:12" ht="15" x14ac:dyDescent="0.25">
      <c r="A31" s="100"/>
      <c r="B31" s="101"/>
      <c r="C31" s="85"/>
      <c r="D31" s="86"/>
      <c r="E31" s="93"/>
      <c r="F31" s="91"/>
      <c r="G31" s="91"/>
      <c r="H31" s="91"/>
      <c r="I31" s="91"/>
      <c r="J31" s="91"/>
      <c r="K31" s="90"/>
      <c r="L31" s="91"/>
    </row>
    <row r="32" spans="1:12" ht="15" x14ac:dyDescent="0.25">
      <c r="A32" s="100"/>
      <c r="B32" s="101"/>
      <c r="C32" s="85"/>
      <c r="D32" s="86"/>
      <c r="E32" s="93"/>
      <c r="F32" s="91"/>
      <c r="G32" s="91"/>
      <c r="H32" s="91"/>
      <c r="I32" s="91"/>
      <c r="J32" s="91"/>
      <c r="K32" s="90"/>
      <c r="L32" s="91"/>
    </row>
    <row r="33" spans="1:12" ht="15.75" thickBot="1" x14ac:dyDescent="0.3">
      <c r="A33" s="102"/>
      <c r="B33" s="103"/>
      <c r="C33" s="94"/>
      <c r="D33" s="95" t="s">
        <v>33</v>
      </c>
      <c r="E33" s="96"/>
      <c r="F33" s="97">
        <f>SUM(F26:F32)</f>
        <v>617</v>
      </c>
      <c r="G33" s="97">
        <f t="shared" ref="G33" si="4">SUM(G26:G32)</f>
        <v>18.02</v>
      </c>
      <c r="H33" s="97">
        <f t="shared" ref="H33" si="5">SUM(H26:H32)</f>
        <v>20.53</v>
      </c>
      <c r="I33" s="97">
        <f t="shared" ref="I33" si="6">SUM(I26:I32)</f>
        <v>64.55</v>
      </c>
      <c r="J33" s="97">
        <f t="shared" ref="J33:L33" si="7">SUM(J26:J32)</f>
        <v>498.03000000000003</v>
      </c>
      <c r="K33" s="98"/>
      <c r="L33" s="97">
        <f t="shared" si="7"/>
        <v>343.72</v>
      </c>
    </row>
    <row r="34" spans="1:12" s="73" customFormat="1" ht="16.5" thickBot="1" x14ac:dyDescent="0.3">
      <c r="A34" s="104">
        <f>A26</f>
        <v>1</v>
      </c>
      <c r="B34" s="104">
        <f>B26</f>
        <v>2</v>
      </c>
      <c r="C34" s="99" t="s">
        <v>25</v>
      </c>
      <c r="D34" s="92" t="s">
        <v>26</v>
      </c>
      <c r="E34" s="80" t="s">
        <v>67</v>
      </c>
      <c r="F34" s="81">
        <v>60</v>
      </c>
      <c r="G34" s="82">
        <v>1.72</v>
      </c>
      <c r="H34" s="82">
        <v>3.83</v>
      </c>
      <c r="I34" s="82">
        <v>6.08</v>
      </c>
      <c r="J34" s="82">
        <v>65.88</v>
      </c>
      <c r="K34" s="83" t="s">
        <v>68</v>
      </c>
      <c r="L34" s="91">
        <v>30</v>
      </c>
    </row>
    <row r="35" spans="1:12" s="73" customFormat="1" ht="32.25" thickBot="1" x14ac:dyDescent="0.3">
      <c r="A35" s="71"/>
      <c r="B35" s="72"/>
      <c r="C35" s="85"/>
      <c r="D35" s="92" t="s">
        <v>27</v>
      </c>
      <c r="E35" s="80" t="s">
        <v>69</v>
      </c>
      <c r="F35" s="81">
        <v>220</v>
      </c>
      <c r="G35" s="82">
        <v>2.82</v>
      </c>
      <c r="H35" s="82">
        <v>7.29</v>
      </c>
      <c r="I35" s="82">
        <v>8.59</v>
      </c>
      <c r="J35" s="82">
        <v>113.78</v>
      </c>
      <c r="K35" s="90" t="s">
        <v>72</v>
      </c>
      <c r="L35" s="91">
        <v>61.3</v>
      </c>
    </row>
    <row r="36" spans="1:12" s="73" customFormat="1" ht="16.5" thickBot="1" x14ac:dyDescent="0.3">
      <c r="A36" s="71"/>
      <c r="B36" s="72"/>
      <c r="C36" s="85"/>
      <c r="D36" s="92" t="s">
        <v>28</v>
      </c>
      <c r="E36" s="80" t="s">
        <v>70</v>
      </c>
      <c r="F36" s="81">
        <v>200</v>
      </c>
      <c r="G36" s="82">
        <v>23.48</v>
      </c>
      <c r="H36" s="82">
        <v>22.75</v>
      </c>
      <c r="I36" s="82">
        <v>34.630000000000003</v>
      </c>
      <c r="J36" s="82">
        <v>436.97</v>
      </c>
      <c r="K36" s="90" t="s">
        <v>73</v>
      </c>
      <c r="L36" s="91">
        <v>98.2</v>
      </c>
    </row>
    <row r="37" spans="1:12" s="73" customFormat="1" ht="16.5" thickBot="1" x14ac:dyDescent="0.3">
      <c r="A37" s="71"/>
      <c r="B37" s="72"/>
      <c r="C37" s="85"/>
      <c r="D37" s="92" t="s">
        <v>29</v>
      </c>
      <c r="E37" s="80"/>
      <c r="F37" s="81"/>
      <c r="G37" s="82"/>
      <c r="H37" s="82"/>
      <c r="I37" s="82"/>
      <c r="J37" s="82"/>
      <c r="K37" s="90"/>
      <c r="L37" s="91"/>
    </row>
    <row r="38" spans="1:12" s="73" customFormat="1" ht="16.5" thickBot="1" x14ac:dyDescent="0.3">
      <c r="A38" s="71"/>
      <c r="B38" s="72"/>
      <c r="C38" s="85"/>
      <c r="D38" s="92" t="s">
        <v>30</v>
      </c>
      <c r="E38" s="80" t="s">
        <v>71</v>
      </c>
      <c r="F38" s="81">
        <v>200</v>
      </c>
      <c r="G38" s="82">
        <v>0.46</v>
      </c>
      <c r="H38" s="82">
        <v>0.15</v>
      </c>
      <c r="I38" s="82">
        <v>19.11</v>
      </c>
      <c r="J38" s="82">
        <v>85.1</v>
      </c>
      <c r="K38" s="90" t="s">
        <v>74</v>
      </c>
      <c r="L38" s="91">
        <v>50</v>
      </c>
    </row>
    <row r="39" spans="1:12" s="73" customFormat="1" ht="16.5" thickBot="1" x14ac:dyDescent="0.3">
      <c r="A39" s="71"/>
      <c r="B39" s="72"/>
      <c r="C39" s="85"/>
      <c r="D39" s="92" t="s">
        <v>31</v>
      </c>
      <c r="E39" s="80" t="s">
        <v>59</v>
      </c>
      <c r="F39" s="81">
        <v>40</v>
      </c>
      <c r="G39" s="82">
        <v>3.16</v>
      </c>
      <c r="H39" s="82">
        <v>0.4</v>
      </c>
      <c r="I39" s="82">
        <v>19.32</v>
      </c>
      <c r="J39" s="82">
        <v>94</v>
      </c>
      <c r="K39" s="90"/>
      <c r="L39" s="91">
        <v>12.98</v>
      </c>
    </row>
    <row r="40" spans="1:12" s="73" customFormat="1" ht="16.5" thickBot="1" x14ac:dyDescent="0.3">
      <c r="A40" s="71"/>
      <c r="B40" s="72"/>
      <c r="C40" s="85"/>
      <c r="D40" s="92" t="s">
        <v>32</v>
      </c>
      <c r="E40" s="87" t="s">
        <v>60</v>
      </c>
      <c r="F40" s="88">
        <v>25</v>
      </c>
      <c r="G40" s="89">
        <v>1.65</v>
      </c>
      <c r="H40" s="89">
        <v>0.3</v>
      </c>
      <c r="I40" s="89">
        <v>8.5500000000000007</v>
      </c>
      <c r="J40" s="89">
        <v>43.5</v>
      </c>
      <c r="K40" s="90"/>
      <c r="L40" s="91">
        <v>3.36</v>
      </c>
    </row>
    <row r="41" spans="1:12" ht="15" x14ac:dyDescent="0.25">
      <c r="A41" s="14"/>
      <c r="B41" s="15"/>
      <c r="C41" s="85"/>
      <c r="D41" s="86"/>
      <c r="E41" s="93"/>
      <c r="F41" s="91"/>
      <c r="G41" s="91"/>
      <c r="H41" s="91"/>
      <c r="I41" s="91"/>
      <c r="J41" s="91"/>
      <c r="K41" s="90"/>
      <c r="L41" s="91"/>
    </row>
    <row r="42" spans="1:12" ht="15" x14ac:dyDescent="0.25">
      <c r="A42" s="14"/>
      <c r="B42" s="15"/>
      <c r="C42" s="11"/>
      <c r="D42" s="6"/>
      <c r="E42" s="40"/>
      <c r="F42" s="41"/>
      <c r="G42" s="41"/>
      <c r="H42" s="41"/>
      <c r="I42" s="41"/>
      <c r="J42" s="41"/>
      <c r="K42" s="42"/>
      <c r="L42" s="41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745</v>
      </c>
      <c r="G43" s="19">
        <f t="shared" ref="G43" si="8">SUM(G34:G42)</f>
        <v>33.29</v>
      </c>
      <c r="H43" s="19">
        <f t="shared" ref="H43" si="9">SUM(H34:H42)</f>
        <v>34.72</v>
      </c>
      <c r="I43" s="19">
        <f t="shared" ref="I43" si="10">SUM(I34:I42)</f>
        <v>96.279999999999987</v>
      </c>
      <c r="J43" s="19">
        <f t="shared" ref="J43:L43" si="11">SUM(J34:J42)</f>
        <v>839.23</v>
      </c>
      <c r="K43" s="25"/>
      <c r="L43" s="19">
        <f t="shared" si="11"/>
        <v>255.84</v>
      </c>
    </row>
    <row r="44" spans="1:12" ht="15.75" customHeight="1" thickBot="1" x14ac:dyDescent="0.25">
      <c r="A44" s="33">
        <f>A26</f>
        <v>1</v>
      </c>
      <c r="B44" s="33">
        <f>B26</f>
        <v>2</v>
      </c>
      <c r="C44" s="106" t="s">
        <v>4</v>
      </c>
      <c r="D44" s="107"/>
      <c r="E44" s="31"/>
      <c r="F44" s="32">
        <f>F33+F43</f>
        <v>1362</v>
      </c>
      <c r="G44" s="32">
        <f t="shared" ref="G44" si="12">G33+G43</f>
        <v>51.31</v>
      </c>
      <c r="H44" s="32">
        <f t="shared" ref="H44" si="13">H33+H43</f>
        <v>55.25</v>
      </c>
      <c r="I44" s="32">
        <f t="shared" ref="I44" si="14">I33+I43</f>
        <v>160.82999999999998</v>
      </c>
      <c r="J44" s="32">
        <f t="shared" ref="J44:L44" si="15">J33+J43</f>
        <v>1337.26</v>
      </c>
      <c r="K44" s="32"/>
      <c r="L44" s="32">
        <f t="shared" si="15"/>
        <v>599.56000000000006</v>
      </c>
    </row>
    <row r="45" spans="1:12" ht="16.5" thickBot="1" x14ac:dyDescent="0.3">
      <c r="A45" s="20">
        <v>1</v>
      </c>
      <c r="B45" s="21">
        <v>3</v>
      </c>
      <c r="C45" s="22" t="s">
        <v>20</v>
      </c>
      <c r="D45" s="79" t="s">
        <v>21</v>
      </c>
      <c r="E45" s="52" t="s">
        <v>75</v>
      </c>
      <c r="F45" s="53">
        <v>100</v>
      </c>
      <c r="G45" s="54">
        <v>12.7</v>
      </c>
      <c r="H45" s="54">
        <v>9.8800000000000008</v>
      </c>
      <c r="I45" s="54">
        <v>13.24</v>
      </c>
      <c r="J45" s="54">
        <v>192.85</v>
      </c>
      <c r="K45" s="55" t="s">
        <v>80</v>
      </c>
      <c r="L45" s="39">
        <v>65</v>
      </c>
    </row>
    <row r="46" spans="1:12" ht="16.5" thickBot="1" x14ac:dyDescent="0.3">
      <c r="A46" s="23"/>
      <c r="B46" s="15"/>
      <c r="C46" s="11"/>
      <c r="D46" s="86"/>
      <c r="E46" s="52" t="s">
        <v>76</v>
      </c>
      <c r="F46" s="53">
        <v>150</v>
      </c>
      <c r="G46" s="51">
        <v>3.81</v>
      </c>
      <c r="H46" s="51">
        <v>3.08</v>
      </c>
      <c r="I46" s="51">
        <v>40.01</v>
      </c>
      <c r="J46" s="51">
        <v>202.95</v>
      </c>
      <c r="K46" s="69" t="s">
        <v>81</v>
      </c>
      <c r="L46" s="41">
        <v>15</v>
      </c>
    </row>
    <row r="47" spans="1:12" ht="16.5" thickBot="1" x14ac:dyDescent="0.3">
      <c r="A47" s="23"/>
      <c r="B47" s="15"/>
      <c r="C47" s="11"/>
      <c r="D47" s="92" t="s">
        <v>22</v>
      </c>
      <c r="E47" s="52" t="s">
        <v>77</v>
      </c>
      <c r="F47" s="53">
        <v>200</v>
      </c>
      <c r="G47" s="51">
        <v>0.17</v>
      </c>
      <c r="H47" s="51">
        <v>7.0000000000000007E-2</v>
      </c>
      <c r="I47" s="51">
        <v>12.4</v>
      </c>
      <c r="J47" s="51">
        <v>54.11</v>
      </c>
      <c r="K47" s="42"/>
      <c r="L47" s="41">
        <v>40</v>
      </c>
    </row>
    <row r="48" spans="1:12" ht="16.5" thickBot="1" x14ac:dyDescent="0.3">
      <c r="A48" s="23"/>
      <c r="B48" s="15"/>
      <c r="C48" s="11"/>
      <c r="D48" s="92" t="s">
        <v>23</v>
      </c>
      <c r="E48" s="52" t="s">
        <v>47</v>
      </c>
      <c r="F48" s="53">
        <v>40</v>
      </c>
      <c r="G48" s="54">
        <v>3.04</v>
      </c>
      <c r="H48" s="54">
        <v>1.1200000000000001</v>
      </c>
      <c r="I48" s="54">
        <v>20.56</v>
      </c>
      <c r="J48" s="54">
        <v>104.48</v>
      </c>
      <c r="K48" s="42"/>
      <c r="L48" s="41">
        <v>13.12</v>
      </c>
    </row>
    <row r="49" spans="1:12" ht="15.75" thickBot="1" x14ac:dyDescent="0.3">
      <c r="A49" s="23"/>
      <c r="B49" s="15"/>
      <c r="C49" s="11"/>
      <c r="D49" s="92" t="s">
        <v>24</v>
      </c>
      <c r="E49" s="40"/>
      <c r="F49" s="41"/>
      <c r="G49" s="41"/>
      <c r="H49" s="41"/>
      <c r="I49" s="41"/>
      <c r="J49" s="41"/>
      <c r="K49" s="42"/>
      <c r="L49" s="41"/>
    </row>
    <row r="50" spans="1:12" ht="17.25" customHeight="1" thickBot="1" x14ac:dyDescent="0.3">
      <c r="A50" s="23"/>
      <c r="B50" s="15"/>
      <c r="C50" s="11"/>
      <c r="D50" s="6"/>
      <c r="E50" s="52" t="s">
        <v>78</v>
      </c>
      <c r="F50" s="53">
        <v>20</v>
      </c>
      <c r="G50" s="54">
        <v>0.14000000000000001</v>
      </c>
      <c r="H50" s="54">
        <v>0.02</v>
      </c>
      <c r="I50" s="54">
        <v>0.38</v>
      </c>
      <c r="J50" s="54">
        <v>2.2000000000000002</v>
      </c>
      <c r="K50" s="69" t="s">
        <v>83</v>
      </c>
      <c r="L50" s="41">
        <v>35</v>
      </c>
    </row>
    <row r="51" spans="1:12" ht="16.5" thickBot="1" x14ac:dyDescent="0.3">
      <c r="A51" s="23"/>
      <c r="B51" s="15"/>
      <c r="C51" s="11"/>
      <c r="D51" s="6"/>
      <c r="E51" s="52" t="s">
        <v>79</v>
      </c>
      <c r="F51" s="53">
        <v>10</v>
      </c>
      <c r="G51" s="54">
        <v>0.08</v>
      </c>
      <c r="H51" s="54">
        <v>7.25</v>
      </c>
      <c r="I51" s="54">
        <v>0.13</v>
      </c>
      <c r="J51" s="54">
        <v>66.09</v>
      </c>
      <c r="K51" s="69" t="s">
        <v>82</v>
      </c>
      <c r="L51" s="41">
        <v>9.5299999999999994</v>
      </c>
    </row>
    <row r="52" spans="1:12" ht="16.5" thickBot="1" x14ac:dyDescent="0.3">
      <c r="A52" s="23"/>
      <c r="B52" s="15"/>
      <c r="C52" s="11"/>
      <c r="D52" s="6"/>
      <c r="E52" s="52" t="s">
        <v>41</v>
      </c>
      <c r="F52" s="53">
        <v>15</v>
      </c>
      <c r="G52" s="54">
        <v>3.9</v>
      </c>
      <c r="H52" s="54">
        <v>3.92</v>
      </c>
      <c r="I52" s="54"/>
      <c r="J52" s="54">
        <v>51.6</v>
      </c>
      <c r="K52" s="69" t="s">
        <v>42</v>
      </c>
      <c r="L52" s="41">
        <v>58</v>
      </c>
    </row>
    <row r="53" spans="1:12" ht="15.75" thickBot="1" x14ac:dyDescent="0.3">
      <c r="A53" s="24"/>
      <c r="B53" s="17"/>
      <c r="C53" s="8"/>
      <c r="D53" s="18" t="s">
        <v>33</v>
      </c>
      <c r="E53" s="9"/>
      <c r="F53" s="19">
        <f>SUM(F45:F52)</f>
        <v>535</v>
      </c>
      <c r="G53" s="19">
        <f t="shared" ref="G53" si="16">SUM(G45:G52)</f>
        <v>23.839999999999996</v>
      </c>
      <c r="H53" s="19">
        <f t="shared" ref="H53" si="17">SUM(H45:H52)</f>
        <v>25.340000000000003</v>
      </c>
      <c r="I53" s="19">
        <f t="shared" ref="I53" si="18">SUM(I45:I52)</f>
        <v>86.72</v>
      </c>
      <c r="J53" s="19">
        <f t="shared" ref="J53:L53" si="19">SUM(J45:J52)</f>
        <v>674.28000000000009</v>
      </c>
      <c r="K53" s="25"/>
      <c r="L53" s="19">
        <f t="shared" si="19"/>
        <v>235.65</v>
      </c>
    </row>
    <row r="54" spans="1:12" ht="16.5" thickBot="1" x14ac:dyDescent="0.3">
      <c r="A54" s="26">
        <f>A45</f>
        <v>1</v>
      </c>
      <c r="B54" s="13">
        <f>B45</f>
        <v>3</v>
      </c>
      <c r="C54" s="10" t="s">
        <v>25</v>
      </c>
      <c r="D54" s="92" t="s">
        <v>26</v>
      </c>
      <c r="E54" s="63" t="s">
        <v>84</v>
      </c>
      <c r="F54" s="64">
        <v>60</v>
      </c>
      <c r="G54" s="51">
        <v>0.98</v>
      </c>
      <c r="H54" s="51">
        <v>4.96</v>
      </c>
      <c r="I54" s="51">
        <v>4.04</v>
      </c>
      <c r="J54" s="51">
        <v>58.08</v>
      </c>
      <c r="K54" s="69" t="s">
        <v>85</v>
      </c>
      <c r="L54" s="41">
        <v>15.84</v>
      </c>
    </row>
    <row r="55" spans="1:12" ht="32.25" thickBot="1" x14ac:dyDescent="0.3">
      <c r="A55" s="23"/>
      <c r="B55" s="15"/>
      <c r="C55" s="11"/>
      <c r="D55" s="92" t="s">
        <v>27</v>
      </c>
      <c r="E55" s="52" t="s">
        <v>86</v>
      </c>
      <c r="F55" s="53">
        <v>220</v>
      </c>
      <c r="G55" s="51">
        <v>2.5299999999999998</v>
      </c>
      <c r="H55" s="51">
        <v>4.93</v>
      </c>
      <c r="I55" s="51">
        <v>15.42</v>
      </c>
      <c r="J55" s="51">
        <v>116.65</v>
      </c>
      <c r="K55" s="69" t="s">
        <v>87</v>
      </c>
      <c r="L55" s="41">
        <v>135.6</v>
      </c>
    </row>
    <row r="56" spans="1:12" ht="16.5" thickBot="1" x14ac:dyDescent="0.3">
      <c r="A56" s="23"/>
      <c r="B56" s="15"/>
      <c r="C56" s="11"/>
      <c r="D56" s="92" t="s">
        <v>28</v>
      </c>
      <c r="E56" s="52" t="s">
        <v>88</v>
      </c>
      <c r="F56" s="53">
        <v>150</v>
      </c>
      <c r="G56" s="54">
        <v>3.3</v>
      </c>
      <c r="H56" s="54">
        <v>5.54</v>
      </c>
      <c r="I56" s="54">
        <v>22.21</v>
      </c>
      <c r="J56" s="54">
        <v>151.4</v>
      </c>
      <c r="K56" s="69" t="s">
        <v>89</v>
      </c>
      <c r="L56" s="41">
        <v>60.5</v>
      </c>
    </row>
    <row r="57" spans="1:12" ht="32.25" thickBot="1" x14ac:dyDescent="0.3">
      <c r="A57" s="23"/>
      <c r="B57" s="15"/>
      <c r="C57" s="11"/>
      <c r="D57" s="92" t="s">
        <v>29</v>
      </c>
      <c r="E57" s="52" t="s">
        <v>90</v>
      </c>
      <c r="F57" s="53">
        <v>120</v>
      </c>
      <c r="G57" s="54">
        <v>23.09</v>
      </c>
      <c r="H57" s="54">
        <v>8.92</v>
      </c>
      <c r="I57" s="54">
        <v>2.41</v>
      </c>
      <c r="J57" s="54">
        <v>176.52</v>
      </c>
      <c r="K57" s="69" t="s">
        <v>91</v>
      </c>
      <c r="L57" s="41">
        <v>50</v>
      </c>
    </row>
    <row r="58" spans="1:12" ht="16.5" thickBot="1" x14ac:dyDescent="0.3">
      <c r="A58" s="23"/>
      <c r="B58" s="15"/>
      <c r="C58" s="11"/>
      <c r="D58" s="92" t="s">
        <v>30</v>
      </c>
      <c r="E58" s="52" t="s">
        <v>92</v>
      </c>
      <c r="F58" s="53">
        <v>200</v>
      </c>
      <c r="G58" s="54">
        <v>1</v>
      </c>
      <c r="H58" s="54">
        <v>0.2</v>
      </c>
      <c r="I58" s="54">
        <v>20.2</v>
      </c>
      <c r="J58" s="54">
        <v>92</v>
      </c>
      <c r="K58" s="42"/>
      <c r="L58" s="41">
        <v>140</v>
      </c>
    </row>
    <row r="59" spans="1:12" ht="16.5" thickBot="1" x14ac:dyDescent="0.3">
      <c r="A59" s="23"/>
      <c r="B59" s="15"/>
      <c r="C59" s="11"/>
      <c r="D59" s="92" t="s">
        <v>31</v>
      </c>
      <c r="E59" s="52" t="s">
        <v>59</v>
      </c>
      <c r="F59" s="53">
        <v>40</v>
      </c>
      <c r="G59" s="54">
        <v>3.16</v>
      </c>
      <c r="H59" s="54">
        <v>0.4</v>
      </c>
      <c r="I59" s="54">
        <v>19.32</v>
      </c>
      <c r="J59" s="54">
        <v>94</v>
      </c>
      <c r="K59" s="42"/>
      <c r="L59" s="41">
        <v>12.98</v>
      </c>
    </row>
    <row r="60" spans="1:12" ht="16.5" thickBot="1" x14ac:dyDescent="0.3">
      <c r="A60" s="23"/>
      <c r="B60" s="15"/>
      <c r="C60" s="11"/>
      <c r="D60" s="92" t="s">
        <v>32</v>
      </c>
      <c r="E60" s="66" t="s">
        <v>93</v>
      </c>
      <c r="F60" s="67">
        <v>25</v>
      </c>
      <c r="G60" s="68">
        <v>1.65</v>
      </c>
      <c r="H60" s="68">
        <v>0.3</v>
      </c>
      <c r="I60" s="68">
        <v>8.5500000000000007</v>
      </c>
      <c r="J60" s="68">
        <v>43.5</v>
      </c>
      <c r="K60" s="42"/>
      <c r="L60" s="41">
        <v>3.36</v>
      </c>
    </row>
    <row r="61" spans="1:12" ht="15" x14ac:dyDescent="0.25">
      <c r="A61" s="23"/>
      <c r="B61" s="15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2" ht="15" x14ac:dyDescent="0.25">
      <c r="A62" s="23"/>
      <c r="B62" s="15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815</v>
      </c>
      <c r="G63" s="19">
        <f t="shared" ref="G63" si="20">SUM(G54:G62)</f>
        <v>35.71</v>
      </c>
      <c r="H63" s="19">
        <f t="shared" ref="H63" si="21">SUM(H54:H62)</f>
        <v>25.25</v>
      </c>
      <c r="I63" s="19">
        <f t="shared" ref="I63" si="22">SUM(I54:I62)</f>
        <v>92.149999999999991</v>
      </c>
      <c r="J63" s="19">
        <f t="shared" ref="J63:L63" si="23">SUM(J54:J62)</f>
        <v>732.15</v>
      </c>
      <c r="K63" s="25"/>
      <c r="L63" s="19">
        <f t="shared" si="23"/>
        <v>418.28000000000003</v>
      </c>
    </row>
    <row r="64" spans="1:12" ht="15.75" customHeight="1" thickBot="1" x14ac:dyDescent="0.25">
      <c r="A64" s="29">
        <f>A45</f>
        <v>1</v>
      </c>
      <c r="B64" s="30">
        <f>B45</f>
        <v>3</v>
      </c>
      <c r="C64" s="106" t="s">
        <v>4</v>
      </c>
      <c r="D64" s="107"/>
      <c r="E64" s="31"/>
      <c r="F64" s="32">
        <f>F53+F63</f>
        <v>1350</v>
      </c>
      <c r="G64" s="32">
        <f t="shared" ref="G64" si="24">G53+G63</f>
        <v>59.55</v>
      </c>
      <c r="H64" s="32">
        <f t="shared" ref="H64" si="25">H53+H63</f>
        <v>50.59</v>
      </c>
      <c r="I64" s="32">
        <f t="shared" ref="I64" si="26">I53+I63</f>
        <v>178.87</v>
      </c>
      <c r="J64" s="32">
        <f t="shared" ref="J64:L64" si="27">J53+J63</f>
        <v>1406.43</v>
      </c>
      <c r="K64" s="32"/>
      <c r="L64" s="32">
        <f t="shared" si="27"/>
        <v>653.93000000000006</v>
      </c>
    </row>
    <row r="65" spans="1:12" ht="32.25" thickBot="1" x14ac:dyDescent="0.3">
      <c r="A65" s="20">
        <v>1</v>
      </c>
      <c r="B65" s="21">
        <v>4</v>
      </c>
      <c r="C65" s="22" t="s">
        <v>20</v>
      </c>
      <c r="D65" s="79" t="s">
        <v>21</v>
      </c>
      <c r="E65" s="52" t="s">
        <v>94</v>
      </c>
      <c r="F65" s="53">
        <v>190</v>
      </c>
      <c r="G65" s="54">
        <v>27.43</v>
      </c>
      <c r="H65" s="54">
        <v>18.97</v>
      </c>
      <c r="I65" s="54">
        <v>40.24</v>
      </c>
      <c r="J65" s="54">
        <v>448.89</v>
      </c>
      <c r="K65" s="70" t="s">
        <v>95</v>
      </c>
      <c r="L65" s="39">
        <v>285</v>
      </c>
    </row>
    <row r="66" spans="1:12" ht="15.75" thickBot="1" x14ac:dyDescent="0.3">
      <c r="A66" s="23"/>
      <c r="B66" s="15"/>
      <c r="C66" s="11"/>
      <c r="D66" s="86"/>
      <c r="E66" s="40"/>
      <c r="F66" s="41"/>
      <c r="G66" s="41"/>
      <c r="H66" s="41"/>
      <c r="I66" s="41"/>
      <c r="J66" s="41"/>
      <c r="K66" s="42"/>
      <c r="L66" s="41"/>
    </row>
    <row r="67" spans="1:12" ht="15.75" customHeight="1" thickBot="1" x14ac:dyDescent="0.3">
      <c r="A67" s="23"/>
      <c r="B67" s="15"/>
      <c r="C67" s="11"/>
      <c r="D67" s="92" t="s">
        <v>22</v>
      </c>
      <c r="E67" s="52" t="s">
        <v>63</v>
      </c>
      <c r="F67" s="53">
        <v>207</v>
      </c>
      <c r="G67" s="54">
        <v>0.06</v>
      </c>
      <c r="H67" s="54">
        <v>0.01</v>
      </c>
      <c r="I67" s="54">
        <v>10.19</v>
      </c>
      <c r="J67" s="54">
        <v>42.29</v>
      </c>
      <c r="K67" s="69" t="s">
        <v>66</v>
      </c>
      <c r="L67" s="41">
        <v>9.4</v>
      </c>
    </row>
    <row r="68" spans="1:12" ht="16.5" thickBot="1" x14ac:dyDescent="0.3">
      <c r="A68" s="23"/>
      <c r="B68" s="15"/>
      <c r="C68" s="11"/>
      <c r="D68" s="92" t="s">
        <v>23</v>
      </c>
      <c r="E68" s="52" t="s">
        <v>47</v>
      </c>
      <c r="F68" s="53">
        <v>40</v>
      </c>
      <c r="G68" s="54">
        <v>3.04</v>
      </c>
      <c r="H68" s="54">
        <v>1.1200000000000001</v>
      </c>
      <c r="I68" s="54">
        <v>20.56</v>
      </c>
      <c r="J68" s="54">
        <v>104.48</v>
      </c>
      <c r="K68" s="42"/>
      <c r="L68" s="41">
        <v>13.12</v>
      </c>
    </row>
    <row r="69" spans="1:12" ht="16.5" thickBot="1" x14ac:dyDescent="0.3">
      <c r="A69" s="23"/>
      <c r="B69" s="15"/>
      <c r="C69" s="11"/>
      <c r="D69" s="92" t="s">
        <v>24</v>
      </c>
      <c r="E69" s="52" t="s">
        <v>48</v>
      </c>
      <c r="F69" s="53">
        <v>100</v>
      </c>
      <c r="G69" s="54">
        <v>0.9</v>
      </c>
      <c r="H69" s="54">
        <v>0.2</v>
      </c>
      <c r="I69" s="54">
        <v>8.1</v>
      </c>
      <c r="J69" s="54">
        <v>43</v>
      </c>
      <c r="K69" s="42"/>
      <c r="L69" s="41">
        <v>240</v>
      </c>
    </row>
    <row r="70" spans="1:12" ht="15" x14ac:dyDescent="0.25">
      <c r="A70" s="23"/>
      <c r="B70" s="15"/>
      <c r="C70" s="11"/>
      <c r="D70" s="86"/>
      <c r="E70" s="40"/>
      <c r="F70" s="41"/>
      <c r="G70" s="41"/>
      <c r="H70" s="41"/>
      <c r="I70" s="41"/>
      <c r="J70" s="41"/>
      <c r="K70" s="42"/>
      <c r="L70" s="41"/>
    </row>
    <row r="71" spans="1:12" ht="15" x14ac:dyDescent="0.25">
      <c r="A71" s="23"/>
      <c r="B71" s="15"/>
      <c r="C71" s="11"/>
      <c r="D71" s="6"/>
      <c r="E71" s="40"/>
      <c r="F71" s="41"/>
      <c r="G71" s="41"/>
      <c r="H71" s="41"/>
      <c r="I71" s="41"/>
      <c r="J71" s="41"/>
      <c r="K71" s="42"/>
      <c r="L71" s="41"/>
    </row>
    <row r="72" spans="1:12" ht="15.75" thickBot="1" x14ac:dyDescent="0.3">
      <c r="A72" s="24"/>
      <c r="B72" s="17"/>
      <c r="C72" s="8"/>
      <c r="D72" s="18" t="s">
        <v>33</v>
      </c>
      <c r="E72" s="9"/>
      <c r="F72" s="19">
        <f>SUM(F65:F71)</f>
        <v>537</v>
      </c>
      <c r="G72" s="19">
        <f t="shared" ref="G72" si="28">SUM(G65:G71)</f>
        <v>31.429999999999996</v>
      </c>
      <c r="H72" s="19">
        <f t="shared" ref="H72" si="29">SUM(H65:H71)</f>
        <v>20.3</v>
      </c>
      <c r="I72" s="19">
        <f t="shared" ref="I72" si="30">SUM(I65:I71)</f>
        <v>79.089999999999989</v>
      </c>
      <c r="J72" s="19">
        <f t="shared" ref="J72:L72" si="31">SUM(J65:J71)</f>
        <v>638.66</v>
      </c>
      <c r="K72" s="25"/>
      <c r="L72" s="19">
        <f t="shared" si="31"/>
        <v>547.52</v>
      </c>
    </row>
    <row r="73" spans="1:12" ht="16.5" thickBot="1" x14ac:dyDescent="0.3">
      <c r="A73" s="26">
        <f>A65</f>
        <v>1</v>
      </c>
      <c r="B73" s="13">
        <f>B65</f>
        <v>4</v>
      </c>
      <c r="C73" s="10" t="s">
        <v>25</v>
      </c>
      <c r="D73" s="92" t="s">
        <v>26</v>
      </c>
      <c r="E73" s="52" t="s">
        <v>96</v>
      </c>
      <c r="F73" s="53">
        <v>60</v>
      </c>
      <c r="G73" s="54">
        <v>2.1800000000000002</v>
      </c>
      <c r="H73" s="54">
        <v>5.36</v>
      </c>
      <c r="I73" s="54">
        <v>3.31</v>
      </c>
      <c r="J73" s="54">
        <v>71.16</v>
      </c>
      <c r="K73" s="69" t="s">
        <v>97</v>
      </c>
      <c r="L73" s="41">
        <v>40.5</v>
      </c>
    </row>
    <row r="74" spans="1:12" ht="32.25" thickBot="1" x14ac:dyDescent="0.3">
      <c r="A74" s="23"/>
      <c r="B74" s="15"/>
      <c r="C74" s="11"/>
      <c r="D74" s="92" t="s">
        <v>27</v>
      </c>
      <c r="E74" s="52" t="s">
        <v>98</v>
      </c>
      <c r="F74" s="53">
        <v>220</v>
      </c>
      <c r="G74" s="51">
        <v>2.7</v>
      </c>
      <c r="H74" s="51">
        <v>4.91</v>
      </c>
      <c r="I74" s="51">
        <v>10.35</v>
      </c>
      <c r="J74" s="51">
        <v>96.97</v>
      </c>
      <c r="K74" s="69" t="s">
        <v>99</v>
      </c>
      <c r="L74" s="41">
        <v>84.97</v>
      </c>
    </row>
    <row r="75" spans="1:12" ht="32.25" thickBot="1" x14ac:dyDescent="0.3">
      <c r="A75" s="23"/>
      <c r="B75" s="15"/>
      <c r="C75" s="11"/>
      <c r="D75" s="92" t="s">
        <v>28</v>
      </c>
      <c r="E75" s="52" t="s">
        <v>100</v>
      </c>
      <c r="F75" s="53">
        <v>120</v>
      </c>
      <c r="G75" s="54">
        <v>17.96</v>
      </c>
      <c r="H75" s="54">
        <v>15.13</v>
      </c>
      <c r="I75" s="54">
        <v>18.190000000000001</v>
      </c>
      <c r="J75" s="54">
        <v>276.42</v>
      </c>
      <c r="K75" s="69" t="s">
        <v>101</v>
      </c>
      <c r="L75" s="41">
        <v>65</v>
      </c>
    </row>
    <row r="76" spans="1:12" ht="16.5" thickBot="1" x14ac:dyDescent="0.3">
      <c r="A76" s="23"/>
      <c r="B76" s="15"/>
      <c r="C76" s="11"/>
      <c r="D76" s="92" t="s">
        <v>29</v>
      </c>
      <c r="E76" s="52" t="s">
        <v>55</v>
      </c>
      <c r="F76" s="53">
        <v>150</v>
      </c>
      <c r="G76" s="54">
        <v>5.85</v>
      </c>
      <c r="H76" s="54">
        <v>2.86</v>
      </c>
      <c r="I76" s="54">
        <v>37.4</v>
      </c>
      <c r="J76" s="54">
        <v>198.97</v>
      </c>
      <c r="K76" s="69" t="s">
        <v>56</v>
      </c>
      <c r="L76" s="41">
        <v>18</v>
      </c>
    </row>
    <row r="77" spans="1:12" ht="16.5" thickBot="1" x14ac:dyDescent="0.3">
      <c r="A77" s="23"/>
      <c r="B77" s="15"/>
      <c r="C77" s="11"/>
      <c r="D77" s="92" t="s">
        <v>30</v>
      </c>
      <c r="E77" s="52" t="s">
        <v>57</v>
      </c>
      <c r="F77" s="53">
        <v>200</v>
      </c>
      <c r="G77" s="54">
        <v>0.78</v>
      </c>
      <c r="H77" s="54">
        <v>0.06</v>
      </c>
      <c r="I77" s="54">
        <v>20.12</v>
      </c>
      <c r="J77" s="54">
        <v>85.3</v>
      </c>
      <c r="K77" s="69" t="s">
        <v>102</v>
      </c>
      <c r="L77" s="41">
        <v>18.2</v>
      </c>
    </row>
    <row r="78" spans="1:12" ht="16.5" thickBot="1" x14ac:dyDescent="0.3">
      <c r="A78" s="23"/>
      <c r="B78" s="15"/>
      <c r="C78" s="11"/>
      <c r="D78" s="92" t="s">
        <v>31</v>
      </c>
      <c r="E78" s="52" t="s">
        <v>59</v>
      </c>
      <c r="F78" s="53">
        <v>40</v>
      </c>
      <c r="G78" s="54">
        <v>3.16</v>
      </c>
      <c r="H78" s="54">
        <v>0.4</v>
      </c>
      <c r="I78" s="54">
        <v>19.32</v>
      </c>
      <c r="J78" s="54">
        <v>94</v>
      </c>
      <c r="K78" s="42"/>
      <c r="L78" s="41">
        <v>12.98</v>
      </c>
    </row>
    <row r="79" spans="1:12" ht="16.5" thickBot="1" x14ac:dyDescent="0.3">
      <c r="A79" s="23"/>
      <c r="B79" s="15"/>
      <c r="C79" s="11"/>
      <c r="D79" s="92" t="s">
        <v>32</v>
      </c>
      <c r="E79" s="66" t="s">
        <v>60</v>
      </c>
      <c r="F79" s="67">
        <v>25</v>
      </c>
      <c r="G79" s="68">
        <v>1.65</v>
      </c>
      <c r="H79" s="68">
        <v>0.3</v>
      </c>
      <c r="I79" s="68">
        <v>8.5500000000000007</v>
      </c>
      <c r="J79" s="68">
        <v>43.5</v>
      </c>
      <c r="K79" s="42"/>
      <c r="L79" s="41">
        <v>3.36</v>
      </c>
    </row>
    <row r="80" spans="1:12" ht="15" x14ac:dyDescent="0.25">
      <c r="A80" s="23"/>
      <c r="B80" s="15"/>
      <c r="C80" s="11"/>
      <c r="D80" s="6"/>
      <c r="E80" s="40"/>
      <c r="F80" s="41"/>
      <c r="G80" s="41"/>
      <c r="H80" s="41"/>
      <c r="I80" s="41"/>
      <c r="J80" s="41"/>
      <c r="K80" s="42"/>
      <c r="L80" s="41"/>
    </row>
    <row r="81" spans="1:12" ht="15" x14ac:dyDescent="0.25">
      <c r="A81" s="23"/>
      <c r="B81" s="15"/>
      <c r="C81" s="11"/>
      <c r="D81" s="6"/>
      <c r="E81" s="40"/>
      <c r="F81" s="41"/>
      <c r="G81" s="41"/>
      <c r="H81" s="41"/>
      <c r="I81" s="41"/>
      <c r="J81" s="41"/>
      <c r="K81" s="42"/>
      <c r="L81" s="41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815</v>
      </c>
      <c r="G82" s="19">
        <f t="shared" ref="G82" si="32">SUM(G73:G81)</f>
        <v>34.280000000000008</v>
      </c>
      <c r="H82" s="19">
        <f t="shared" ref="H82" si="33">SUM(H73:H81)</f>
        <v>29.019999999999996</v>
      </c>
      <c r="I82" s="19">
        <f t="shared" ref="I82" si="34">SUM(I73:I81)</f>
        <v>117.24</v>
      </c>
      <c r="J82" s="19">
        <f t="shared" ref="J82:L82" si="35">SUM(J73:J81)</f>
        <v>866.31999999999994</v>
      </c>
      <c r="K82" s="25"/>
      <c r="L82" s="19">
        <f t="shared" si="35"/>
        <v>243.01</v>
      </c>
    </row>
    <row r="83" spans="1:12" ht="15.75" customHeight="1" thickBot="1" x14ac:dyDescent="0.25">
      <c r="A83" s="29">
        <f>A65</f>
        <v>1</v>
      </c>
      <c r="B83" s="30">
        <f>B65</f>
        <v>4</v>
      </c>
      <c r="C83" s="106" t="s">
        <v>4</v>
      </c>
      <c r="D83" s="107"/>
      <c r="E83" s="31"/>
      <c r="F83" s="32">
        <f>F72+F82</f>
        <v>1352</v>
      </c>
      <c r="G83" s="32">
        <f t="shared" ref="G83" si="36">G72+G82</f>
        <v>65.710000000000008</v>
      </c>
      <c r="H83" s="32">
        <f t="shared" ref="H83" si="37">H72+H82</f>
        <v>49.319999999999993</v>
      </c>
      <c r="I83" s="32">
        <f t="shared" ref="I83" si="38">I72+I82</f>
        <v>196.32999999999998</v>
      </c>
      <c r="J83" s="32">
        <f t="shared" ref="J83:L83" si="39">J72+J82</f>
        <v>1504.98</v>
      </c>
      <c r="K83" s="32"/>
      <c r="L83" s="32">
        <f t="shared" si="39"/>
        <v>790.53</v>
      </c>
    </row>
    <row r="84" spans="1:12" ht="32.25" thickBot="1" x14ac:dyDescent="0.3">
      <c r="A84" s="20">
        <v>1</v>
      </c>
      <c r="B84" s="21">
        <v>5</v>
      </c>
      <c r="C84" s="22" t="s">
        <v>20</v>
      </c>
      <c r="D84" s="74" t="s">
        <v>21</v>
      </c>
      <c r="E84" s="52" t="s">
        <v>103</v>
      </c>
      <c r="F84" s="53">
        <v>90</v>
      </c>
      <c r="G84" s="54">
        <v>10.63</v>
      </c>
      <c r="H84" s="54">
        <v>10.41</v>
      </c>
      <c r="I84" s="54">
        <v>11.82</v>
      </c>
      <c r="J84" s="54">
        <v>183.88</v>
      </c>
      <c r="K84" s="70" t="s">
        <v>106</v>
      </c>
      <c r="L84" s="39">
        <v>65</v>
      </c>
    </row>
    <row r="85" spans="1:12" ht="16.5" thickBot="1" x14ac:dyDescent="0.3">
      <c r="A85" s="23"/>
      <c r="B85" s="15"/>
      <c r="C85" s="11"/>
      <c r="D85" s="77"/>
      <c r="E85" s="52" t="s">
        <v>105</v>
      </c>
      <c r="F85" s="53">
        <v>20</v>
      </c>
      <c r="G85" s="54">
        <v>0.22</v>
      </c>
      <c r="H85" s="54">
        <v>0.04</v>
      </c>
      <c r="I85" s="54">
        <v>0.76</v>
      </c>
      <c r="J85" s="54">
        <v>4.8</v>
      </c>
      <c r="K85" s="65" t="s">
        <v>83</v>
      </c>
      <c r="L85" s="56">
        <v>30</v>
      </c>
    </row>
    <row r="86" spans="1:12" ht="16.5" thickBot="1" x14ac:dyDescent="0.3">
      <c r="A86" s="23"/>
      <c r="B86" s="15"/>
      <c r="C86" s="11"/>
      <c r="D86" s="75"/>
      <c r="E86" s="52" t="s">
        <v>88</v>
      </c>
      <c r="F86" s="53">
        <v>150</v>
      </c>
      <c r="G86" s="54">
        <v>3.3</v>
      </c>
      <c r="H86" s="54">
        <v>5.54</v>
      </c>
      <c r="I86" s="54">
        <v>22.21</v>
      </c>
      <c r="J86" s="54">
        <v>151.4</v>
      </c>
      <c r="K86" s="69" t="s">
        <v>89</v>
      </c>
      <c r="L86" s="41">
        <v>60.5</v>
      </c>
    </row>
    <row r="87" spans="1:12" ht="16.5" thickBot="1" x14ac:dyDescent="0.3">
      <c r="A87" s="23"/>
      <c r="B87" s="15"/>
      <c r="C87" s="85"/>
      <c r="D87" s="92" t="s">
        <v>22</v>
      </c>
      <c r="E87" s="63" t="s">
        <v>104</v>
      </c>
      <c r="F87" s="64">
        <v>200</v>
      </c>
      <c r="G87" s="51">
        <v>3.9</v>
      </c>
      <c r="H87" s="51">
        <v>3</v>
      </c>
      <c r="I87" s="51">
        <v>15.28</v>
      </c>
      <c r="J87" s="51">
        <v>99.9</v>
      </c>
      <c r="K87" s="69" t="s">
        <v>107</v>
      </c>
      <c r="L87" s="41">
        <v>30</v>
      </c>
    </row>
    <row r="88" spans="1:12" ht="16.5" thickBot="1" x14ac:dyDescent="0.3">
      <c r="A88" s="23"/>
      <c r="B88" s="15"/>
      <c r="C88" s="85"/>
      <c r="D88" s="92" t="s">
        <v>23</v>
      </c>
      <c r="E88" s="52" t="s">
        <v>47</v>
      </c>
      <c r="F88" s="53">
        <v>40</v>
      </c>
      <c r="G88" s="54">
        <v>3.04</v>
      </c>
      <c r="H88" s="54">
        <v>1.1200000000000001</v>
      </c>
      <c r="I88" s="54">
        <v>20.56</v>
      </c>
      <c r="J88" s="54">
        <v>104.48</v>
      </c>
      <c r="K88" s="42"/>
      <c r="L88" s="41">
        <v>13.12</v>
      </c>
    </row>
    <row r="89" spans="1:12" ht="15" x14ac:dyDescent="0.25">
      <c r="A89" s="23"/>
      <c r="B89" s="15"/>
      <c r="C89" s="85"/>
      <c r="D89" s="92" t="s">
        <v>24</v>
      </c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3"/>
      <c r="B90" s="15"/>
      <c r="C90" s="85"/>
      <c r="D90" s="86"/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85"/>
      <c r="D91" s="86"/>
      <c r="E91" s="40"/>
      <c r="F91" s="41"/>
      <c r="G91" s="41"/>
      <c r="H91" s="41"/>
      <c r="I91" s="41"/>
      <c r="J91" s="41"/>
      <c r="K91" s="42"/>
      <c r="L91" s="41"/>
    </row>
    <row r="92" spans="1:12" ht="15.75" thickBot="1" x14ac:dyDescent="0.3">
      <c r="A92" s="24"/>
      <c r="B92" s="17"/>
      <c r="C92" s="94"/>
      <c r="D92" s="95" t="s">
        <v>33</v>
      </c>
      <c r="E92" s="9"/>
      <c r="F92" s="19">
        <f>SUM(F84:F91)</f>
        <v>500</v>
      </c>
      <c r="G92" s="19">
        <f t="shared" ref="G92" si="40">SUM(G84:G91)</f>
        <v>21.09</v>
      </c>
      <c r="H92" s="19">
        <f t="shared" ref="H92" si="41">SUM(H84:H91)</f>
        <v>20.11</v>
      </c>
      <c r="I92" s="19">
        <f t="shared" ref="I92" si="42">SUM(I84:I91)</f>
        <v>70.63</v>
      </c>
      <c r="J92" s="19">
        <f t="shared" ref="J92:L92" si="43">SUM(J84:J91)</f>
        <v>544.46</v>
      </c>
      <c r="K92" s="25"/>
      <c r="L92" s="19">
        <f t="shared" si="43"/>
        <v>198.62</v>
      </c>
    </row>
    <row r="93" spans="1:12" ht="16.5" thickBot="1" x14ac:dyDescent="0.3">
      <c r="A93" s="26">
        <f>A84</f>
        <v>1</v>
      </c>
      <c r="B93" s="13">
        <f>B84</f>
        <v>5</v>
      </c>
      <c r="C93" s="99" t="s">
        <v>25</v>
      </c>
      <c r="D93" s="92" t="s">
        <v>26</v>
      </c>
      <c r="E93" s="52" t="s">
        <v>108</v>
      </c>
      <c r="F93" s="53">
        <v>60</v>
      </c>
      <c r="G93" s="54">
        <v>0.81</v>
      </c>
      <c r="H93" s="54">
        <v>6.58</v>
      </c>
      <c r="I93" s="54">
        <v>7.04</v>
      </c>
      <c r="J93" s="54">
        <v>73.11</v>
      </c>
      <c r="K93" s="69" t="s">
        <v>112</v>
      </c>
      <c r="L93" s="41">
        <v>25.04</v>
      </c>
    </row>
    <row r="94" spans="1:12" ht="16.5" thickBot="1" x14ac:dyDescent="0.3">
      <c r="A94" s="23"/>
      <c r="B94" s="15"/>
      <c r="C94" s="85"/>
      <c r="D94" s="92" t="s">
        <v>27</v>
      </c>
      <c r="E94" s="52" t="s">
        <v>109</v>
      </c>
      <c r="F94" s="53">
        <v>220</v>
      </c>
      <c r="G94" s="54">
        <v>7.31</v>
      </c>
      <c r="H94" s="54">
        <v>5.62</v>
      </c>
      <c r="I94" s="54">
        <v>12.53</v>
      </c>
      <c r="J94" s="54">
        <v>130.63</v>
      </c>
      <c r="K94" s="69" t="s">
        <v>113</v>
      </c>
      <c r="L94" s="41">
        <v>63.29</v>
      </c>
    </row>
    <row r="95" spans="1:12" ht="32.25" thickBot="1" x14ac:dyDescent="0.3">
      <c r="A95" s="23"/>
      <c r="B95" s="15"/>
      <c r="C95" s="85"/>
      <c r="D95" s="92" t="s">
        <v>28</v>
      </c>
      <c r="E95" s="52" t="s">
        <v>110</v>
      </c>
      <c r="F95" s="53">
        <v>90</v>
      </c>
      <c r="G95" s="54">
        <v>22.06</v>
      </c>
      <c r="H95" s="54">
        <v>14.61</v>
      </c>
      <c r="I95" s="54">
        <v>0.39</v>
      </c>
      <c r="J95" s="54">
        <v>217.69</v>
      </c>
      <c r="K95" s="55" t="s">
        <v>114</v>
      </c>
      <c r="L95" s="41">
        <v>72</v>
      </c>
    </row>
    <row r="96" spans="1:12" ht="16.5" thickBot="1" x14ac:dyDescent="0.3">
      <c r="A96" s="23"/>
      <c r="B96" s="15"/>
      <c r="C96" s="85"/>
      <c r="D96" s="92" t="s">
        <v>29</v>
      </c>
      <c r="E96" s="63" t="s">
        <v>111</v>
      </c>
      <c r="F96" s="64">
        <v>150</v>
      </c>
      <c r="G96" s="51">
        <v>3.91</v>
      </c>
      <c r="H96" s="51">
        <v>2.39</v>
      </c>
      <c r="I96" s="51">
        <v>14.99</v>
      </c>
      <c r="J96" s="51">
        <v>99.68</v>
      </c>
      <c r="K96" s="49" t="s">
        <v>115</v>
      </c>
      <c r="L96" s="41">
        <v>69</v>
      </c>
    </row>
    <row r="97" spans="1:12" ht="16.5" thickBot="1" x14ac:dyDescent="0.3">
      <c r="A97" s="23"/>
      <c r="B97" s="15"/>
      <c r="C97" s="85"/>
      <c r="D97" s="92" t="s">
        <v>30</v>
      </c>
      <c r="E97" s="63" t="s">
        <v>57</v>
      </c>
      <c r="F97" s="64">
        <v>200</v>
      </c>
      <c r="G97" s="51">
        <v>0.78</v>
      </c>
      <c r="H97" s="51">
        <v>0.06</v>
      </c>
      <c r="I97" s="51">
        <v>20.12</v>
      </c>
      <c r="J97" s="51">
        <v>85.3</v>
      </c>
      <c r="K97" s="69" t="s">
        <v>58</v>
      </c>
      <c r="L97" s="41">
        <v>18.2</v>
      </c>
    </row>
    <row r="98" spans="1:12" ht="16.5" thickBot="1" x14ac:dyDescent="0.3">
      <c r="A98" s="23"/>
      <c r="B98" s="15"/>
      <c r="C98" s="85"/>
      <c r="D98" s="92" t="s">
        <v>31</v>
      </c>
      <c r="E98" s="52" t="s">
        <v>59</v>
      </c>
      <c r="F98" s="53">
        <v>40</v>
      </c>
      <c r="G98" s="54">
        <v>3.16</v>
      </c>
      <c r="H98" s="54">
        <v>0.4</v>
      </c>
      <c r="I98" s="54">
        <v>19.32</v>
      </c>
      <c r="J98" s="54">
        <v>94</v>
      </c>
      <c r="K98" s="69"/>
      <c r="L98" s="41">
        <v>12.98</v>
      </c>
    </row>
    <row r="99" spans="1:12" ht="16.5" thickBot="1" x14ac:dyDescent="0.3">
      <c r="A99" s="23"/>
      <c r="B99" s="15"/>
      <c r="C99" s="85"/>
      <c r="D99" s="92" t="s">
        <v>32</v>
      </c>
      <c r="E99" s="66" t="s">
        <v>60</v>
      </c>
      <c r="F99" s="67">
        <v>25</v>
      </c>
      <c r="G99" s="68">
        <v>1.65</v>
      </c>
      <c r="H99" s="68">
        <v>0.3</v>
      </c>
      <c r="I99" s="68">
        <v>8.5500000000000007</v>
      </c>
      <c r="J99" s="68">
        <v>43.5</v>
      </c>
      <c r="K99" s="42"/>
      <c r="L99" s="41">
        <v>3.36</v>
      </c>
    </row>
    <row r="100" spans="1:12" ht="15" x14ac:dyDescent="0.25">
      <c r="A100" s="23"/>
      <c r="B100" s="15"/>
      <c r="C100" s="85"/>
      <c r="D100" s="86"/>
      <c r="E100" s="40"/>
      <c r="F100" s="41"/>
      <c r="G100" s="41"/>
      <c r="H100" s="41"/>
      <c r="I100" s="41"/>
      <c r="J100" s="41"/>
      <c r="K100" s="42"/>
      <c r="L100" s="41"/>
    </row>
    <row r="101" spans="1:12" ht="15" x14ac:dyDescent="0.25">
      <c r="A101" s="23"/>
      <c r="B101" s="15"/>
      <c r="C101" s="85"/>
      <c r="D101" s="86"/>
      <c r="E101" s="40"/>
      <c r="F101" s="41"/>
      <c r="G101" s="41"/>
      <c r="H101" s="41"/>
      <c r="I101" s="41"/>
      <c r="J101" s="41"/>
      <c r="K101" s="42"/>
      <c r="L101" s="41"/>
    </row>
    <row r="102" spans="1:12" ht="15" x14ac:dyDescent="0.25">
      <c r="A102" s="24"/>
      <c r="B102" s="17"/>
      <c r="C102" s="94"/>
      <c r="D102" s="95" t="s">
        <v>33</v>
      </c>
      <c r="E102" s="9"/>
      <c r="F102" s="19">
        <f>SUM(F93:F101)</f>
        <v>785</v>
      </c>
      <c r="G102" s="19">
        <f t="shared" ref="G102" si="44">SUM(G93:G101)</f>
        <v>39.68</v>
      </c>
      <c r="H102" s="19">
        <f t="shared" ref="H102" si="45">SUM(H93:H101)</f>
        <v>29.959999999999997</v>
      </c>
      <c r="I102" s="19">
        <f t="shared" ref="I102" si="46">SUM(I93:I101)</f>
        <v>82.940000000000012</v>
      </c>
      <c r="J102" s="19">
        <f t="shared" ref="J102:L102" si="47">SUM(J93:J101)</f>
        <v>743.91</v>
      </c>
      <c r="K102" s="25"/>
      <c r="L102" s="19">
        <f t="shared" si="47"/>
        <v>263.87</v>
      </c>
    </row>
    <row r="103" spans="1:12" ht="15.75" customHeight="1" thickBot="1" x14ac:dyDescent="0.25">
      <c r="A103" s="29">
        <f>A84</f>
        <v>1</v>
      </c>
      <c r="B103" s="30">
        <f>B84</f>
        <v>5</v>
      </c>
      <c r="C103" s="112" t="s">
        <v>4</v>
      </c>
      <c r="D103" s="113"/>
      <c r="E103" s="31"/>
      <c r="F103" s="32">
        <f>F92+F102</f>
        <v>1285</v>
      </c>
      <c r="G103" s="32">
        <f t="shared" ref="G103" si="48">G92+G102</f>
        <v>60.769999999999996</v>
      </c>
      <c r="H103" s="32">
        <f t="shared" ref="H103" si="49">H92+H102</f>
        <v>50.069999999999993</v>
      </c>
      <c r="I103" s="32">
        <f t="shared" ref="I103" si="50">I92+I102</f>
        <v>153.57</v>
      </c>
      <c r="J103" s="32">
        <f t="shared" ref="J103:L103" si="51">J92+J102</f>
        <v>1288.3699999999999</v>
      </c>
      <c r="K103" s="32"/>
      <c r="L103" s="32">
        <f t="shared" si="51"/>
        <v>462.49</v>
      </c>
    </row>
    <row r="104" spans="1:12" ht="16.5" thickBot="1" x14ac:dyDescent="0.3">
      <c r="A104" s="20">
        <v>2</v>
      </c>
      <c r="B104" s="21">
        <v>6</v>
      </c>
      <c r="C104" s="78" t="s">
        <v>20</v>
      </c>
      <c r="D104" s="79" t="s">
        <v>21</v>
      </c>
      <c r="E104" s="52" t="s">
        <v>61</v>
      </c>
      <c r="F104" s="53">
        <v>230</v>
      </c>
      <c r="G104" s="54">
        <v>13.28</v>
      </c>
      <c r="H104" s="54">
        <v>18.920000000000002</v>
      </c>
      <c r="I104" s="54">
        <v>21.3</v>
      </c>
      <c r="J104" s="54">
        <v>288.26</v>
      </c>
      <c r="K104" s="70" t="s">
        <v>65</v>
      </c>
      <c r="L104" s="39">
        <v>62</v>
      </c>
    </row>
    <row r="105" spans="1:12" ht="16.5" thickBot="1" x14ac:dyDescent="0.3">
      <c r="A105" s="23"/>
      <c r="B105" s="15"/>
      <c r="C105" s="85"/>
      <c r="D105" s="86"/>
      <c r="E105" s="52" t="s">
        <v>62</v>
      </c>
      <c r="F105" s="53">
        <v>40</v>
      </c>
      <c r="G105" s="54">
        <v>1.24</v>
      </c>
      <c r="H105" s="54">
        <v>0.08</v>
      </c>
      <c r="I105" s="54">
        <v>2.6</v>
      </c>
      <c r="J105" s="54">
        <v>16</v>
      </c>
      <c r="K105" s="42"/>
      <c r="L105" s="41">
        <v>19.2</v>
      </c>
    </row>
    <row r="106" spans="1:12" ht="16.5" thickBot="1" x14ac:dyDescent="0.3">
      <c r="A106" s="23"/>
      <c r="B106" s="15"/>
      <c r="C106" s="85"/>
      <c r="D106" s="92" t="s">
        <v>22</v>
      </c>
      <c r="E106" s="63" t="s">
        <v>165</v>
      </c>
      <c r="F106" s="64">
        <v>207</v>
      </c>
      <c r="G106" s="51">
        <v>0.06</v>
      </c>
      <c r="H106" s="51">
        <v>0.01</v>
      </c>
      <c r="I106" s="51">
        <v>10.19</v>
      </c>
      <c r="J106" s="51">
        <v>42.29</v>
      </c>
      <c r="K106" s="69" t="s">
        <v>66</v>
      </c>
      <c r="L106" s="41">
        <v>9.4</v>
      </c>
    </row>
    <row r="107" spans="1:12" ht="16.5" thickBot="1" x14ac:dyDescent="0.3">
      <c r="A107" s="23"/>
      <c r="B107" s="15"/>
      <c r="C107" s="85"/>
      <c r="D107" s="92" t="s">
        <v>23</v>
      </c>
      <c r="E107" s="52" t="s">
        <v>47</v>
      </c>
      <c r="F107" s="53">
        <v>40</v>
      </c>
      <c r="G107" s="54">
        <v>3.04</v>
      </c>
      <c r="H107" s="54">
        <v>1.1200000000000001</v>
      </c>
      <c r="I107" s="54">
        <v>20.56</v>
      </c>
      <c r="J107" s="54">
        <v>104.48</v>
      </c>
      <c r="K107" s="42"/>
      <c r="L107" s="41">
        <v>13.12</v>
      </c>
    </row>
    <row r="108" spans="1:12" ht="16.5" thickBot="1" x14ac:dyDescent="0.3">
      <c r="A108" s="23"/>
      <c r="B108" s="15"/>
      <c r="C108" s="85"/>
      <c r="D108" s="92" t="s">
        <v>24</v>
      </c>
      <c r="E108" s="63" t="s">
        <v>64</v>
      </c>
      <c r="F108" s="64">
        <v>100</v>
      </c>
      <c r="G108" s="51">
        <v>0.4</v>
      </c>
      <c r="H108" s="51">
        <v>0.4</v>
      </c>
      <c r="I108" s="51">
        <v>9.8000000000000007</v>
      </c>
      <c r="J108" s="51">
        <v>47</v>
      </c>
      <c r="K108" s="42"/>
      <c r="L108" s="41">
        <v>240</v>
      </c>
    </row>
    <row r="109" spans="1:12" ht="15" x14ac:dyDescent="0.25">
      <c r="A109" s="23"/>
      <c r="B109" s="15"/>
      <c r="C109" s="11"/>
      <c r="D109" s="75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6"/>
      <c r="E110" s="40"/>
      <c r="F110" s="41"/>
      <c r="G110" s="41"/>
      <c r="H110" s="41"/>
      <c r="I110" s="41"/>
      <c r="J110" s="41"/>
      <c r="K110" s="42"/>
      <c r="L110" s="41"/>
    </row>
    <row r="111" spans="1:12" ht="15.75" thickBot="1" x14ac:dyDescent="0.3">
      <c r="A111" s="24"/>
      <c r="B111" s="17"/>
      <c r="C111" s="8"/>
      <c r="D111" s="18" t="s">
        <v>33</v>
      </c>
      <c r="E111" s="9"/>
      <c r="F111" s="19">
        <f>SUM(F104:F110)</f>
        <v>617</v>
      </c>
      <c r="G111" s="19">
        <f t="shared" ref="G111:J111" si="52">SUM(G104:G110)</f>
        <v>18.02</v>
      </c>
      <c r="H111" s="19">
        <f t="shared" si="52"/>
        <v>20.53</v>
      </c>
      <c r="I111" s="19">
        <f t="shared" si="52"/>
        <v>64.45</v>
      </c>
      <c r="J111" s="19">
        <f t="shared" si="52"/>
        <v>498.03000000000003</v>
      </c>
      <c r="K111" s="25"/>
      <c r="L111" s="19">
        <f t="shared" ref="L111" si="53">SUM(L104:L110)</f>
        <v>343.72</v>
      </c>
    </row>
    <row r="112" spans="1:12" ht="16.5" thickBot="1" x14ac:dyDescent="0.3">
      <c r="A112" s="26">
        <f>A104</f>
        <v>2</v>
      </c>
      <c r="B112" s="13">
        <v>6</v>
      </c>
      <c r="C112" s="10" t="s">
        <v>25</v>
      </c>
      <c r="D112" s="7" t="s">
        <v>26</v>
      </c>
      <c r="E112" s="52" t="s">
        <v>116</v>
      </c>
      <c r="F112" s="53">
        <v>60</v>
      </c>
      <c r="G112" s="54">
        <v>0.86</v>
      </c>
      <c r="H112" s="54">
        <v>3.81</v>
      </c>
      <c r="I112" s="54">
        <v>4.01</v>
      </c>
      <c r="J112" s="54">
        <v>54.03</v>
      </c>
      <c r="K112" s="69" t="s">
        <v>119</v>
      </c>
      <c r="L112" s="41">
        <v>38.9</v>
      </c>
    </row>
    <row r="113" spans="1:12" ht="16.5" thickBot="1" x14ac:dyDescent="0.3">
      <c r="A113" s="23"/>
      <c r="B113" s="15"/>
      <c r="C113" s="11"/>
      <c r="D113" s="7" t="s">
        <v>27</v>
      </c>
      <c r="E113" s="52" t="s">
        <v>117</v>
      </c>
      <c r="F113" s="53">
        <v>220</v>
      </c>
      <c r="G113" s="51">
        <v>2.69</v>
      </c>
      <c r="H113" s="51">
        <v>7.26</v>
      </c>
      <c r="I113" s="51">
        <v>10.98</v>
      </c>
      <c r="J113" s="51">
        <v>120.12</v>
      </c>
      <c r="K113" s="69" t="s">
        <v>120</v>
      </c>
      <c r="L113" s="41">
        <v>123.43</v>
      </c>
    </row>
    <row r="114" spans="1:12" ht="32.25" thickBot="1" x14ac:dyDescent="0.3">
      <c r="A114" s="23"/>
      <c r="B114" s="15"/>
      <c r="C114" s="11"/>
      <c r="D114" s="7" t="s">
        <v>28</v>
      </c>
      <c r="E114" s="52" t="s">
        <v>118</v>
      </c>
      <c r="F114" s="53">
        <v>120</v>
      </c>
      <c r="G114" s="54">
        <v>16.93</v>
      </c>
      <c r="H114" s="54">
        <v>16.77</v>
      </c>
      <c r="I114" s="54">
        <v>10.59</v>
      </c>
      <c r="J114" s="54">
        <v>259.04000000000002</v>
      </c>
      <c r="K114" s="69" t="s">
        <v>121</v>
      </c>
      <c r="L114" s="41">
        <v>96</v>
      </c>
    </row>
    <row r="115" spans="1:12" ht="16.5" thickBot="1" x14ac:dyDescent="0.3">
      <c r="A115" s="23"/>
      <c r="B115" s="15"/>
      <c r="C115" s="11"/>
      <c r="D115" s="7" t="s">
        <v>29</v>
      </c>
      <c r="E115" s="52" t="s">
        <v>88</v>
      </c>
      <c r="F115" s="53">
        <v>150</v>
      </c>
      <c r="G115" s="54">
        <v>3.28</v>
      </c>
      <c r="H115" s="54">
        <v>3.99</v>
      </c>
      <c r="I115" s="54">
        <v>22.18</v>
      </c>
      <c r="J115" s="54">
        <v>138.19</v>
      </c>
      <c r="K115" s="69" t="s">
        <v>122</v>
      </c>
      <c r="L115" s="41">
        <v>60.5</v>
      </c>
    </row>
    <row r="116" spans="1:12" ht="16.5" thickBot="1" x14ac:dyDescent="0.3">
      <c r="A116" s="23"/>
      <c r="B116" s="15"/>
      <c r="C116" s="11"/>
      <c r="D116" s="7" t="s">
        <v>30</v>
      </c>
      <c r="E116" s="63" t="s">
        <v>57</v>
      </c>
      <c r="F116" s="64">
        <v>200</v>
      </c>
      <c r="G116" s="51">
        <v>0.78</v>
      </c>
      <c r="H116" s="51">
        <v>0.06</v>
      </c>
      <c r="I116" s="51">
        <v>20.12</v>
      </c>
      <c r="J116" s="51">
        <v>85.3</v>
      </c>
      <c r="K116" s="69" t="s">
        <v>58</v>
      </c>
      <c r="L116" s="41">
        <v>18.2</v>
      </c>
    </row>
    <row r="117" spans="1:12" ht="16.5" thickBot="1" x14ac:dyDescent="0.3">
      <c r="A117" s="23"/>
      <c r="B117" s="15"/>
      <c r="C117" s="11"/>
      <c r="D117" s="7" t="s">
        <v>31</v>
      </c>
      <c r="E117" s="52" t="s">
        <v>59</v>
      </c>
      <c r="F117" s="53">
        <v>40</v>
      </c>
      <c r="G117" s="54">
        <v>3.16</v>
      </c>
      <c r="H117" s="54">
        <v>0.4</v>
      </c>
      <c r="I117" s="54">
        <v>19.32</v>
      </c>
      <c r="J117" s="54">
        <v>94</v>
      </c>
      <c r="K117" s="42"/>
      <c r="L117" s="41">
        <v>12.98</v>
      </c>
    </row>
    <row r="118" spans="1:12" ht="16.5" thickBot="1" x14ac:dyDescent="0.3">
      <c r="A118" s="23"/>
      <c r="B118" s="15"/>
      <c r="C118" s="11"/>
      <c r="D118" s="7" t="s">
        <v>32</v>
      </c>
      <c r="E118" s="66" t="s">
        <v>60</v>
      </c>
      <c r="F118" s="67">
        <v>25</v>
      </c>
      <c r="G118" s="68">
        <v>1.65</v>
      </c>
      <c r="H118" s="68">
        <v>0.3</v>
      </c>
      <c r="I118" s="68">
        <v>8.5500000000000007</v>
      </c>
      <c r="J118" s="68">
        <v>43.5</v>
      </c>
      <c r="K118" s="42"/>
      <c r="L118" s="41">
        <v>3.36</v>
      </c>
    </row>
    <row r="119" spans="1:12" ht="15" x14ac:dyDescent="0.25">
      <c r="A119" s="23"/>
      <c r="B119" s="15"/>
      <c r="C119" s="11"/>
      <c r="D119" s="6"/>
      <c r="E119" s="40"/>
      <c r="F119" s="41"/>
      <c r="G119" s="41"/>
      <c r="H119" s="41"/>
      <c r="I119" s="41"/>
      <c r="J119" s="41"/>
      <c r="K119" s="42"/>
      <c r="L119" s="41"/>
    </row>
    <row r="120" spans="1:12" ht="15" x14ac:dyDescent="0.25">
      <c r="A120" s="23"/>
      <c r="B120" s="15"/>
      <c r="C120" s="11"/>
      <c r="D120" s="6"/>
      <c r="E120" s="40"/>
      <c r="F120" s="41"/>
      <c r="G120" s="41"/>
      <c r="H120" s="41"/>
      <c r="I120" s="41"/>
      <c r="J120" s="41"/>
      <c r="K120" s="42"/>
      <c r="L120" s="41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815</v>
      </c>
      <c r="G121" s="19">
        <f t="shared" ref="G121:J121" si="54">SUM(G112:G120)</f>
        <v>29.35</v>
      </c>
      <c r="H121" s="19">
        <f t="shared" si="54"/>
        <v>32.589999999999996</v>
      </c>
      <c r="I121" s="19">
        <f t="shared" si="54"/>
        <v>95.749999999999986</v>
      </c>
      <c r="J121" s="19">
        <f t="shared" si="54"/>
        <v>794.18000000000006</v>
      </c>
      <c r="K121" s="25"/>
      <c r="L121" s="19">
        <f t="shared" ref="L121" si="55">SUM(L112:L120)</f>
        <v>353.37000000000006</v>
      </c>
    </row>
    <row r="122" spans="1:12" ht="15.75" thickBot="1" x14ac:dyDescent="0.25">
      <c r="A122" s="29">
        <f>A104</f>
        <v>2</v>
      </c>
      <c r="B122" s="30">
        <f>B104</f>
        <v>6</v>
      </c>
      <c r="C122" s="106" t="s">
        <v>4</v>
      </c>
      <c r="D122" s="107"/>
      <c r="E122" s="31"/>
      <c r="F122" s="32">
        <f>F111+F121</f>
        <v>1432</v>
      </c>
      <c r="G122" s="32">
        <f t="shared" ref="G122" si="56">G111+G121</f>
        <v>47.370000000000005</v>
      </c>
      <c r="H122" s="32">
        <f t="shared" ref="H122" si="57">H111+H121</f>
        <v>53.12</v>
      </c>
      <c r="I122" s="32">
        <f t="shared" ref="I122" si="58">I111+I121</f>
        <v>160.19999999999999</v>
      </c>
      <c r="J122" s="32">
        <f t="shared" ref="J122:L122" si="59">J111+J121</f>
        <v>1292.21</v>
      </c>
      <c r="K122" s="32"/>
      <c r="L122" s="32">
        <f t="shared" si="59"/>
        <v>697.09000000000015</v>
      </c>
    </row>
    <row r="123" spans="1:12" ht="16.5" thickBot="1" x14ac:dyDescent="0.3">
      <c r="A123" s="14">
        <v>2</v>
      </c>
      <c r="B123" s="15">
        <v>7</v>
      </c>
      <c r="C123" s="22" t="s">
        <v>20</v>
      </c>
      <c r="D123" s="74" t="s">
        <v>21</v>
      </c>
      <c r="E123" s="52" t="s">
        <v>123</v>
      </c>
      <c r="F123" s="53">
        <v>200</v>
      </c>
      <c r="G123" s="54">
        <v>7.61</v>
      </c>
      <c r="H123" s="54">
        <v>9.11</v>
      </c>
      <c r="I123" s="54">
        <v>41.14</v>
      </c>
      <c r="J123" s="54">
        <v>277.47000000000003</v>
      </c>
      <c r="K123" s="70" t="s">
        <v>166</v>
      </c>
      <c r="L123" s="39">
        <v>56.4</v>
      </c>
    </row>
    <row r="124" spans="1:12" ht="16.5" thickBot="1" x14ac:dyDescent="0.3">
      <c r="A124" s="14"/>
      <c r="B124" s="15"/>
      <c r="C124" s="11"/>
      <c r="D124" s="77"/>
      <c r="E124" s="52" t="s">
        <v>41</v>
      </c>
      <c r="F124" s="53">
        <v>15</v>
      </c>
      <c r="G124" s="54">
        <v>3.9</v>
      </c>
      <c r="H124" s="54">
        <v>3.92</v>
      </c>
      <c r="I124" s="54"/>
      <c r="J124" s="54">
        <v>51.6</v>
      </c>
      <c r="K124" s="65" t="s">
        <v>42</v>
      </c>
      <c r="L124" s="56">
        <v>58</v>
      </c>
    </row>
    <row r="125" spans="1:12" ht="16.5" thickBot="1" x14ac:dyDescent="0.3">
      <c r="A125" s="14"/>
      <c r="B125" s="15"/>
      <c r="C125" s="11"/>
      <c r="D125" s="75"/>
      <c r="E125" s="52" t="s">
        <v>124</v>
      </c>
      <c r="F125" s="53">
        <v>10</v>
      </c>
      <c r="G125" s="54">
        <v>0.08</v>
      </c>
      <c r="H125" s="54">
        <v>7.25</v>
      </c>
      <c r="I125" s="54">
        <v>0.13</v>
      </c>
      <c r="J125" s="54">
        <v>66.09</v>
      </c>
      <c r="K125" s="42">
        <v>41</v>
      </c>
      <c r="L125" s="41">
        <v>9.5299999999999994</v>
      </c>
    </row>
    <row r="126" spans="1:12" ht="16.5" thickBot="1" x14ac:dyDescent="0.3">
      <c r="A126" s="14"/>
      <c r="B126" s="15"/>
      <c r="C126" s="11"/>
      <c r="D126" s="76" t="s">
        <v>22</v>
      </c>
      <c r="E126" s="63" t="s">
        <v>45</v>
      </c>
      <c r="F126" s="64">
        <v>200</v>
      </c>
      <c r="G126" s="51">
        <v>3.88</v>
      </c>
      <c r="H126" s="51">
        <v>3.1</v>
      </c>
      <c r="I126" s="51">
        <v>15.19</v>
      </c>
      <c r="J126" s="51">
        <v>105.46</v>
      </c>
      <c r="K126" s="42"/>
      <c r="L126" s="41">
        <v>30</v>
      </c>
    </row>
    <row r="127" spans="1:12" ht="16.5" thickBot="1" x14ac:dyDescent="0.3">
      <c r="A127" s="14"/>
      <c r="B127" s="15"/>
      <c r="C127" s="11"/>
      <c r="D127" s="76" t="s">
        <v>23</v>
      </c>
      <c r="E127" s="52" t="s">
        <v>47</v>
      </c>
      <c r="F127" s="53">
        <v>40</v>
      </c>
      <c r="G127" s="54">
        <v>3.04</v>
      </c>
      <c r="H127" s="54">
        <v>1.1200000000000001</v>
      </c>
      <c r="I127" s="54">
        <v>20.56</v>
      </c>
      <c r="J127" s="54">
        <v>104.48</v>
      </c>
      <c r="K127" s="42"/>
      <c r="L127" s="41">
        <v>13.12</v>
      </c>
    </row>
    <row r="128" spans="1:12" ht="16.5" thickBot="1" x14ac:dyDescent="0.3">
      <c r="A128" s="14"/>
      <c r="B128" s="15"/>
      <c r="C128" s="11"/>
      <c r="D128" s="76" t="s">
        <v>24</v>
      </c>
      <c r="E128" s="63" t="s">
        <v>48</v>
      </c>
      <c r="F128" s="64">
        <v>100</v>
      </c>
      <c r="G128" s="51">
        <v>0.9</v>
      </c>
      <c r="H128" s="51">
        <v>0.2</v>
      </c>
      <c r="I128" s="51">
        <v>8.1</v>
      </c>
      <c r="J128" s="51">
        <v>43</v>
      </c>
      <c r="K128" s="42"/>
      <c r="L128" s="41">
        <v>240</v>
      </c>
    </row>
    <row r="129" spans="1:12" ht="15" x14ac:dyDescent="0.25">
      <c r="A129" s="14"/>
      <c r="B129" s="15"/>
      <c r="C129" s="11"/>
      <c r="D129" s="6"/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5.75" thickBot="1" x14ac:dyDescent="0.3">
      <c r="A131" s="16"/>
      <c r="B131" s="17"/>
      <c r="C131" s="8"/>
      <c r="D131" s="18" t="s">
        <v>33</v>
      </c>
      <c r="E131" s="9"/>
      <c r="F131" s="19">
        <f>SUM(F123:F130)</f>
        <v>565</v>
      </c>
      <c r="G131" s="19">
        <f t="shared" ref="G131:J131" si="60">SUM(G123:G130)</f>
        <v>19.409999999999997</v>
      </c>
      <c r="H131" s="19">
        <f t="shared" si="60"/>
        <v>24.700000000000003</v>
      </c>
      <c r="I131" s="19">
        <f t="shared" si="60"/>
        <v>85.11999999999999</v>
      </c>
      <c r="J131" s="19">
        <f t="shared" si="60"/>
        <v>648.1</v>
      </c>
      <c r="K131" s="25"/>
      <c r="L131" s="19">
        <f t="shared" ref="L131" si="61">SUM(L123:L130)</f>
        <v>407.05</v>
      </c>
    </row>
    <row r="132" spans="1:12" ht="16.5" thickBot="1" x14ac:dyDescent="0.3">
      <c r="A132" s="13">
        <f>A123</f>
        <v>2</v>
      </c>
      <c r="B132" s="13">
        <f>B123</f>
        <v>7</v>
      </c>
      <c r="C132" s="10" t="s">
        <v>25</v>
      </c>
      <c r="D132" s="7" t="s">
        <v>26</v>
      </c>
      <c r="E132" s="63" t="s">
        <v>125</v>
      </c>
      <c r="F132" s="64">
        <v>60</v>
      </c>
      <c r="G132" s="51">
        <v>0.93</v>
      </c>
      <c r="H132" s="51">
        <v>3.05</v>
      </c>
      <c r="I132" s="51">
        <v>4.88</v>
      </c>
      <c r="J132" s="51">
        <v>51.28</v>
      </c>
      <c r="K132" s="69" t="s">
        <v>129</v>
      </c>
      <c r="L132" s="41">
        <v>17</v>
      </c>
    </row>
    <row r="133" spans="1:12" ht="16.5" thickBot="1" x14ac:dyDescent="0.3">
      <c r="A133" s="14"/>
      <c r="B133" s="15"/>
      <c r="C133" s="11"/>
      <c r="D133" s="7" t="s">
        <v>27</v>
      </c>
      <c r="E133" s="63" t="s">
        <v>126</v>
      </c>
      <c r="F133" s="64">
        <v>220</v>
      </c>
      <c r="G133" s="51">
        <v>9.74</v>
      </c>
      <c r="H133" s="51">
        <v>9.08</v>
      </c>
      <c r="I133" s="51">
        <v>16.63</v>
      </c>
      <c r="J133" s="51">
        <v>188.88</v>
      </c>
      <c r="K133" s="69" t="s">
        <v>130</v>
      </c>
      <c r="L133" s="41">
        <v>95.4</v>
      </c>
    </row>
    <row r="134" spans="1:12" ht="32.25" thickBot="1" x14ac:dyDescent="0.3">
      <c r="A134" s="14"/>
      <c r="B134" s="15"/>
      <c r="C134" s="11"/>
      <c r="D134" s="7" t="s">
        <v>28</v>
      </c>
      <c r="E134" s="52" t="s">
        <v>127</v>
      </c>
      <c r="F134" s="53">
        <v>120</v>
      </c>
      <c r="G134" s="54">
        <v>15.23</v>
      </c>
      <c r="H134" s="54">
        <v>13.82</v>
      </c>
      <c r="I134" s="54">
        <v>14.92</v>
      </c>
      <c r="J134" s="54">
        <v>245.13</v>
      </c>
      <c r="K134" s="69" t="s">
        <v>131</v>
      </c>
      <c r="L134" s="41">
        <v>50</v>
      </c>
    </row>
    <row r="135" spans="1:12" ht="16.5" thickBot="1" x14ac:dyDescent="0.3">
      <c r="A135" s="14"/>
      <c r="B135" s="15"/>
      <c r="C135" s="11"/>
      <c r="D135" s="7" t="s">
        <v>29</v>
      </c>
      <c r="E135" s="52" t="s">
        <v>128</v>
      </c>
      <c r="F135" s="53">
        <v>150</v>
      </c>
      <c r="G135" s="54">
        <v>4.4400000000000004</v>
      </c>
      <c r="H135" s="54">
        <v>7.04</v>
      </c>
      <c r="I135" s="54">
        <v>31.56</v>
      </c>
      <c r="J135" s="54">
        <v>207.53</v>
      </c>
      <c r="K135" s="69" t="s">
        <v>132</v>
      </c>
      <c r="L135" s="41">
        <v>12.6</v>
      </c>
    </row>
    <row r="136" spans="1:12" ht="16.5" thickBot="1" x14ac:dyDescent="0.3">
      <c r="A136" s="14"/>
      <c r="B136" s="15"/>
      <c r="C136" s="11"/>
      <c r="D136" s="7" t="s">
        <v>30</v>
      </c>
      <c r="E136" s="52" t="s">
        <v>92</v>
      </c>
      <c r="F136" s="53">
        <v>200</v>
      </c>
      <c r="G136" s="54">
        <v>1</v>
      </c>
      <c r="H136" s="54">
        <v>0.2</v>
      </c>
      <c r="I136" s="54">
        <v>20.2</v>
      </c>
      <c r="J136" s="54">
        <v>92</v>
      </c>
      <c r="K136" s="42"/>
      <c r="L136" s="41">
        <v>140</v>
      </c>
    </row>
    <row r="137" spans="1:12" ht="16.5" thickBot="1" x14ac:dyDescent="0.3">
      <c r="A137" s="14"/>
      <c r="B137" s="15"/>
      <c r="C137" s="11"/>
      <c r="D137" s="7" t="s">
        <v>31</v>
      </c>
      <c r="E137" s="52" t="s">
        <v>59</v>
      </c>
      <c r="F137" s="53">
        <v>40</v>
      </c>
      <c r="G137" s="54">
        <v>3.16</v>
      </c>
      <c r="H137" s="54">
        <v>0.4</v>
      </c>
      <c r="I137" s="54">
        <v>19.32</v>
      </c>
      <c r="J137" s="54">
        <v>94</v>
      </c>
      <c r="K137" s="42"/>
      <c r="L137" s="41">
        <v>12.98</v>
      </c>
    </row>
    <row r="138" spans="1:12" ht="16.5" thickBot="1" x14ac:dyDescent="0.3">
      <c r="A138" s="14"/>
      <c r="B138" s="15"/>
      <c r="C138" s="11"/>
      <c r="D138" s="7" t="s">
        <v>32</v>
      </c>
      <c r="E138" s="66" t="s">
        <v>60</v>
      </c>
      <c r="F138" s="67">
        <v>25</v>
      </c>
      <c r="G138" s="68">
        <v>1.65</v>
      </c>
      <c r="H138" s="68">
        <v>0.3</v>
      </c>
      <c r="I138" s="68">
        <v>8.5500000000000007</v>
      </c>
      <c r="J138" s="68">
        <v>43.5</v>
      </c>
      <c r="K138" s="42"/>
      <c r="L138" s="41">
        <v>3.36</v>
      </c>
    </row>
    <row r="139" spans="1:12" ht="15" x14ac:dyDescent="0.25">
      <c r="A139" s="14"/>
      <c r="B139" s="15"/>
      <c r="C139" s="11"/>
      <c r="D139" s="6"/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14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16"/>
      <c r="B141" s="17"/>
      <c r="C141" s="8"/>
      <c r="D141" s="18" t="s">
        <v>33</v>
      </c>
      <c r="E141" s="9"/>
      <c r="F141" s="19">
        <f>SUM(F132:F140)</f>
        <v>815</v>
      </c>
      <c r="G141" s="19">
        <f t="shared" ref="G141:J141" si="62">SUM(G132:G140)</f>
        <v>36.15</v>
      </c>
      <c r="H141" s="19">
        <f t="shared" si="62"/>
        <v>33.89</v>
      </c>
      <c r="I141" s="19">
        <f t="shared" si="62"/>
        <v>116.05999999999999</v>
      </c>
      <c r="J141" s="19">
        <f t="shared" si="62"/>
        <v>922.31999999999994</v>
      </c>
      <c r="K141" s="25"/>
      <c r="L141" s="19">
        <f t="shared" ref="L141" si="63">SUM(L132:L140)</f>
        <v>331.34000000000003</v>
      </c>
    </row>
    <row r="142" spans="1:12" ht="15.75" thickBot="1" x14ac:dyDescent="0.25">
      <c r="A142" s="33">
        <f>A123</f>
        <v>2</v>
      </c>
      <c r="B142" s="33">
        <f>B123</f>
        <v>7</v>
      </c>
      <c r="C142" s="106" t="s">
        <v>4</v>
      </c>
      <c r="D142" s="107"/>
      <c r="E142" s="31"/>
      <c r="F142" s="32">
        <f>F131+F141</f>
        <v>1380</v>
      </c>
      <c r="G142" s="32">
        <f t="shared" ref="G142" si="64">G131+G141</f>
        <v>55.559999999999995</v>
      </c>
      <c r="H142" s="32">
        <f t="shared" ref="H142" si="65">H131+H141</f>
        <v>58.59</v>
      </c>
      <c r="I142" s="32">
        <f t="shared" ref="I142" si="66">I131+I141</f>
        <v>201.17999999999998</v>
      </c>
      <c r="J142" s="32">
        <f t="shared" ref="J142:L142" si="67">J131+J141</f>
        <v>1570.42</v>
      </c>
      <c r="K142" s="32"/>
      <c r="L142" s="32">
        <f t="shared" si="67"/>
        <v>738.3900000000001</v>
      </c>
    </row>
    <row r="143" spans="1:12" ht="16.5" thickBot="1" x14ac:dyDescent="0.3">
      <c r="A143" s="20">
        <v>2</v>
      </c>
      <c r="B143" s="21">
        <v>8</v>
      </c>
      <c r="C143" s="22" t="s">
        <v>20</v>
      </c>
      <c r="D143" s="5" t="s">
        <v>21</v>
      </c>
      <c r="E143" s="52" t="s">
        <v>133</v>
      </c>
      <c r="F143" s="53">
        <v>20</v>
      </c>
      <c r="G143" s="54">
        <v>0.14000000000000001</v>
      </c>
      <c r="H143" s="54">
        <v>0.02</v>
      </c>
      <c r="I143" s="54">
        <v>0.38</v>
      </c>
      <c r="J143" s="54">
        <v>2.2000000000000002</v>
      </c>
      <c r="K143" s="70" t="s">
        <v>83</v>
      </c>
      <c r="L143" s="39">
        <v>30</v>
      </c>
    </row>
    <row r="144" spans="1:12" ht="16.5" thickBot="1" x14ac:dyDescent="0.3">
      <c r="A144" s="23"/>
      <c r="B144" s="15"/>
      <c r="C144" s="11"/>
      <c r="D144" s="8"/>
      <c r="E144" s="52" t="s">
        <v>76</v>
      </c>
      <c r="F144" s="53">
        <v>150</v>
      </c>
      <c r="G144" s="54">
        <v>3.82</v>
      </c>
      <c r="H144" s="54">
        <v>4.97</v>
      </c>
      <c r="I144" s="54">
        <v>40.03</v>
      </c>
      <c r="J144" s="54">
        <v>212.87</v>
      </c>
      <c r="K144" s="65" t="s">
        <v>81</v>
      </c>
      <c r="L144" s="56">
        <v>13.95</v>
      </c>
    </row>
    <row r="145" spans="1:12" ht="32.25" thickBot="1" x14ac:dyDescent="0.3">
      <c r="A145" s="23"/>
      <c r="B145" s="15"/>
      <c r="C145" s="11"/>
      <c r="D145" s="6"/>
      <c r="E145" s="52" t="s">
        <v>134</v>
      </c>
      <c r="F145" s="53">
        <v>90</v>
      </c>
      <c r="G145" s="54">
        <v>10.11</v>
      </c>
      <c r="H145" s="54">
        <v>10.62</v>
      </c>
      <c r="I145" s="54">
        <v>11.13</v>
      </c>
      <c r="J145" s="54">
        <v>172.44</v>
      </c>
      <c r="K145" s="69" t="s">
        <v>135</v>
      </c>
      <c r="L145" s="41">
        <v>72</v>
      </c>
    </row>
    <row r="146" spans="1:12" ht="16.5" thickBot="1" x14ac:dyDescent="0.3">
      <c r="A146" s="23"/>
      <c r="B146" s="15"/>
      <c r="C146" s="11"/>
      <c r="D146" s="7" t="s">
        <v>22</v>
      </c>
      <c r="E146" s="52" t="s">
        <v>104</v>
      </c>
      <c r="F146" s="53">
        <v>200</v>
      </c>
      <c r="G146" s="54">
        <v>3.9</v>
      </c>
      <c r="H146" s="54">
        <v>3</v>
      </c>
      <c r="I146" s="54">
        <v>15.28</v>
      </c>
      <c r="J146" s="54">
        <v>99.9</v>
      </c>
      <c r="K146" s="69" t="s">
        <v>107</v>
      </c>
      <c r="L146" s="41">
        <v>30</v>
      </c>
    </row>
    <row r="147" spans="1:12" ht="15.75" customHeight="1" thickBot="1" x14ac:dyDescent="0.3">
      <c r="A147" s="23"/>
      <c r="B147" s="15"/>
      <c r="C147" s="11"/>
      <c r="D147" s="7" t="s">
        <v>23</v>
      </c>
      <c r="E147" s="52" t="s">
        <v>47</v>
      </c>
      <c r="F147" s="53">
        <v>40</v>
      </c>
      <c r="G147" s="54">
        <v>3.04</v>
      </c>
      <c r="H147" s="54">
        <v>1.1200000000000001</v>
      </c>
      <c r="I147" s="54">
        <v>20.56</v>
      </c>
      <c r="J147" s="54">
        <v>104.48</v>
      </c>
      <c r="K147" s="42"/>
      <c r="L147" s="41">
        <v>13.12</v>
      </c>
    </row>
    <row r="148" spans="1:12" ht="16.5" thickBot="1" x14ac:dyDescent="0.3">
      <c r="A148" s="23"/>
      <c r="B148" s="15"/>
      <c r="C148" s="11"/>
      <c r="D148" s="7" t="s">
        <v>24</v>
      </c>
      <c r="E148" s="52" t="s">
        <v>64</v>
      </c>
      <c r="F148" s="53">
        <v>100</v>
      </c>
      <c r="G148" s="54">
        <v>0.4</v>
      </c>
      <c r="H148" s="54">
        <v>0.4</v>
      </c>
      <c r="I148" s="54">
        <v>9.8000000000000007</v>
      </c>
      <c r="J148" s="54">
        <v>47</v>
      </c>
      <c r="K148" s="42"/>
      <c r="L148" s="41">
        <v>240</v>
      </c>
    </row>
    <row r="149" spans="1:12" ht="15" x14ac:dyDescent="0.25">
      <c r="A149" s="23"/>
      <c r="B149" s="15"/>
      <c r="C149" s="11"/>
      <c r="D149" s="6"/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6"/>
      <c r="E150" s="40"/>
      <c r="F150" s="41"/>
      <c r="G150" s="41"/>
      <c r="H150" s="41"/>
      <c r="I150" s="41"/>
      <c r="J150" s="41"/>
      <c r="K150" s="42"/>
      <c r="L150" s="41"/>
    </row>
    <row r="151" spans="1:12" ht="15.75" thickBot="1" x14ac:dyDescent="0.3">
      <c r="A151" s="24"/>
      <c r="B151" s="17"/>
      <c r="C151" s="8"/>
      <c r="D151" s="18" t="s">
        <v>33</v>
      </c>
      <c r="E151" s="9"/>
      <c r="F151" s="19">
        <f>SUM(F143:F150)</f>
        <v>600</v>
      </c>
      <c r="G151" s="19">
        <f t="shared" ref="G151:J151" si="68">SUM(G143:G150)</f>
        <v>21.409999999999997</v>
      </c>
      <c r="H151" s="19">
        <f t="shared" si="68"/>
        <v>20.13</v>
      </c>
      <c r="I151" s="19">
        <f t="shared" si="68"/>
        <v>97.18</v>
      </c>
      <c r="J151" s="19">
        <f t="shared" si="68"/>
        <v>638.89</v>
      </c>
      <c r="K151" s="25"/>
      <c r="L151" s="19">
        <f t="shared" ref="L151" si="69">SUM(L143:L150)</f>
        <v>399.07</v>
      </c>
    </row>
    <row r="152" spans="1:12" ht="16.5" thickBot="1" x14ac:dyDescent="0.3">
      <c r="A152" s="26">
        <f>A143</f>
        <v>2</v>
      </c>
      <c r="B152" s="13">
        <f>B143</f>
        <v>8</v>
      </c>
      <c r="C152" s="10" t="s">
        <v>25</v>
      </c>
      <c r="D152" s="7" t="s">
        <v>26</v>
      </c>
      <c r="E152" s="52" t="s">
        <v>67</v>
      </c>
      <c r="F152" s="53">
        <v>60</v>
      </c>
      <c r="G152" s="54">
        <v>1.72</v>
      </c>
      <c r="H152" s="54">
        <v>3.83</v>
      </c>
      <c r="I152" s="54">
        <v>6.08</v>
      </c>
      <c r="J152" s="54">
        <v>65.88</v>
      </c>
      <c r="K152" s="69" t="s">
        <v>68</v>
      </c>
      <c r="L152" s="41">
        <v>30</v>
      </c>
    </row>
    <row r="153" spans="1:12" ht="32.25" thickBot="1" x14ac:dyDescent="0.3">
      <c r="A153" s="23"/>
      <c r="B153" s="15"/>
      <c r="C153" s="11"/>
      <c r="D153" s="7" t="s">
        <v>27</v>
      </c>
      <c r="E153" s="52" t="s">
        <v>136</v>
      </c>
      <c r="F153" s="53">
        <v>230</v>
      </c>
      <c r="G153" s="54">
        <v>2.71</v>
      </c>
      <c r="H153" s="54">
        <v>6.24</v>
      </c>
      <c r="I153" s="54">
        <v>8.66</v>
      </c>
      <c r="J153" s="54">
        <v>104.18</v>
      </c>
      <c r="K153" s="69" t="s">
        <v>72</v>
      </c>
      <c r="L153" s="41">
        <v>61.3</v>
      </c>
    </row>
    <row r="154" spans="1:12" ht="26.25" thickBot="1" x14ac:dyDescent="0.3">
      <c r="A154" s="23"/>
      <c r="B154" s="15"/>
      <c r="C154" s="11"/>
      <c r="D154" s="7" t="s">
        <v>28</v>
      </c>
      <c r="E154" s="52" t="s">
        <v>137</v>
      </c>
      <c r="F154" s="53" t="s">
        <v>138</v>
      </c>
      <c r="G154" s="54">
        <v>17.239999999999998</v>
      </c>
      <c r="H154" s="54">
        <v>17.32</v>
      </c>
      <c r="I154" s="54">
        <v>3.78</v>
      </c>
      <c r="J154" s="54">
        <v>240.19</v>
      </c>
      <c r="K154" s="69" t="s">
        <v>140</v>
      </c>
      <c r="L154" s="41">
        <v>51</v>
      </c>
    </row>
    <row r="155" spans="1:12" ht="16.5" thickBot="1" x14ac:dyDescent="0.3">
      <c r="A155" s="23"/>
      <c r="B155" s="15"/>
      <c r="C155" s="11"/>
      <c r="D155" s="7" t="s">
        <v>29</v>
      </c>
      <c r="E155" s="52" t="s">
        <v>139</v>
      </c>
      <c r="F155" s="53">
        <v>150</v>
      </c>
      <c r="G155" s="54">
        <v>8.49</v>
      </c>
      <c r="H155" s="54">
        <v>6.56</v>
      </c>
      <c r="I155" s="54">
        <v>38.340000000000003</v>
      </c>
      <c r="J155" s="54">
        <v>246.01</v>
      </c>
      <c r="K155" s="69" t="s">
        <v>141</v>
      </c>
      <c r="L155" s="41">
        <v>13.5</v>
      </c>
    </row>
    <row r="156" spans="1:12" ht="16.5" thickBot="1" x14ac:dyDescent="0.3">
      <c r="A156" s="23"/>
      <c r="B156" s="15"/>
      <c r="C156" s="11"/>
      <c r="D156" s="7" t="s">
        <v>30</v>
      </c>
      <c r="E156" s="52" t="s">
        <v>71</v>
      </c>
      <c r="F156" s="53">
        <v>200</v>
      </c>
      <c r="G156" s="54">
        <v>0.46</v>
      </c>
      <c r="H156" s="54">
        <v>0.15</v>
      </c>
      <c r="I156" s="54">
        <v>19.11</v>
      </c>
      <c r="J156" s="54">
        <v>85.1</v>
      </c>
      <c r="K156" s="69" t="s">
        <v>142</v>
      </c>
      <c r="L156" s="41">
        <v>50</v>
      </c>
    </row>
    <row r="157" spans="1:12" ht="16.5" thickBot="1" x14ac:dyDescent="0.3">
      <c r="A157" s="23"/>
      <c r="B157" s="15"/>
      <c r="C157" s="11"/>
      <c r="D157" s="7" t="s">
        <v>31</v>
      </c>
      <c r="E157" s="52" t="s">
        <v>59</v>
      </c>
      <c r="F157" s="53">
        <v>40</v>
      </c>
      <c r="G157" s="54">
        <v>3.16</v>
      </c>
      <c r="H157" s="54">
        <v>0.4</v>
      </c>
      <c r="I157" s="54">
        <v>19.32</v>
      </c>
      <c r="J157" s="54">
        <v>94</v>
      </c>
      <c r="K157" s="42"/>
      <c r="L157" s="41">
        <v>12.98</v>
      </c>
    </row>
    <row r="158" spans="1:12" ht="16.5" thickBot="1" x14ac:dyDescent="0.3">
      <c r="A158" s="23"/>
      <c r="B158" s="15"/>
      <c r="C158" s="11"/>
      <c r="D158" s="7" t="s">
        <v>32</v>
      </c>
      <c r="E158" s="66" t="s">
        <v>60</v>
      </c>
      <c r="F158" s="67">
        <v>25</v>
      </c>
      <c r="G158" s="68">
        <v>1.65</v>
      </c>
      <c r="H158" s="68">
        <v>0.3</v>
      </c>
      <c r="I158" s="68">
        <v>8.5500000000000007</v>
      </c>
      <c r="J158" s="68">
        <v>43.5</v>
      </c>
      <c r="K158" s="42"/>
      <c r="L158" s="41">
        <v>3.36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6"/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4"/>
      <c r="B161" s="17"/>
      <c r="C161" s="8"/>
      <c r="D161" s="18" t="s">
        <v>33</v>
      </c>
      <c r="E161" s="9"/>
      <c r="F161" s="19">
        <f>SUM(F152:F160)</f>
        <v>705</v>
      </c>
      <c r="G161" s="19">
        <f t="shared" ref="G161:J161" si="70">SUM(G152:G160)</f>
        <v>35.43</v>
      </c>
      <c r="H161" s="19">
        <f t="shared" si="70"/>
        <v>34.799999999999997</v>
      </c>
      <c r="I161" s="19">
        <f t="shared" si="70"/>
        <v>103.83999999999999</v>
      </c>
      <c r="J161" s="19">
        <f t="shared" si="70"/>
        <v>878.86</v>
      </c>
      <c r="K161" s="25"/>
      <c r="L161" s="19">
        <f t="shared" ref="L161" si="71">SUM(L152:L160)</f>
        <v>222.14000000000001</v>
      </c>
    </row>
    <row r="162" spans="1:12" ht="15.75" thickBot="1" x14ac:dyDescent="0.25">
      <c r="A162" s="29">
        <f>A143</f>
        <v>2</v>
      </c>
      <c r="B162" s="30">
        <f>B143</f>
        <v>8</v>
      </c>
      <c r="C162" s="106" t="s">
        <v>4</v>
      </c>
      <c r="D162" s="107"/>
      <c r="E162" s="31"/>
      <c r="F162" s="32">
        <f>F151+F161</f>
        <v>1305</v>
      </c>
      <c r="G162" s="32">
        <f t="shared" ref="G162" si="72">G151+G161</f>
        <v>56.839999999999996</v>
      </c>
      <c r="H162" s="32">
        <f t="shared" ref="H162" si="73">H151+H161</f>
        <v>54.929999999999993</v>
      </c>
      <c r="I162" s="32">
        <f t="shared" ref="I162" si="74">I151+I161</f>
        <v>201.01999999999998</v>
      </c>
      <c r="J162" s="32">
        <f t="shared" ref="J162:L162" si="75">J151+J161</f>
        <v>1517.75</v>
      </c>
      <c r="K162" s="32"/>
      <c r="L162" s="32">
        <f t="shared" si="75"/>
        <v>621.21</v>
      </c>
    </row>
    <row r="163" spans="1:12" ht="32.25" thickBot="1" x14ac:dyDescent="0.3">
      <c r="A163" s="20">
        <v>2</v>
      </c>
      <c r="B163" s="21">
        <v>9</v>
      </c>
      <c r="C163" s="22" t="s">
        <v>20</v>
      </c>
      <c r="D163" s="74" t="s">
        <v>21</v>
      </c>
      <c r="E163" s="52" t="s">
        <v>143</v>
      </c>
      <c r="F163" s="53">
        <v>170</v>
      </c>
      <c r="G163" s="51">
        <v>20.07</v>
      </c>
      <c r="H163" s="51">
        <v>19.260000000000002</v>
      </c>
      <c r="I163" s="51">
        <v>42.1</v>
      </c>
      <c r="J163" s="51">
        <v>427.77</v>
      </c>
      <c r="K163" s="70" t="s">
        <v>145</v>
      </c>
      <c r="L163" s="39">
        <v>175</v>
      </c>
    </row>
    <row r="164" spans="1:12" ht="16.5" thickBot="1" x14ac:dyDescent="0.3">
      <c r="A164" s="23"/>
      <c r="B164" s="15"/>
      <c r="C164" s="11"/>
      <c r="D164" s="75"/>
      <c r="E164" s="52" t="s">
        <v>79</v>
      </c>
      <c r="F164" s="53">
        <v>10</v>
      </c>
      <c r="G164" s="54">
        <v>0.08</v>
      </c>
      <c r="H164" s="54">
        <v>7.25</v>
      </c>
      <c r="I164" s="54">
        <v>0.13</v>
      </c>
      <c r="J164" s="54">
        <v>66.09</v>
      </c>
      <c r="K164" s="69" t="s">
        <v>82</v>
      </c>
      <c r="L164" s="41">
        <v>9.5299999999999994</v>
      </c>
    </row>
    <row r="165" spans="1:12" ht="16.5" thickBot="1" x14ac:dyDescent="0.3">
      <c r="A165" s="23"/>
      <c r="B165" s="15"/>
      <c r="C165" s="11"/>
      <c r="D165" s="76" t="s">
        <v>22</v>
      </c>
      <c r="E165" s="63" t="s">
        <v>144</v>
      </c>
      <c r="F165" s="64">
        <v>200</v>
      </c>
      <c r="G165" s="51">
        <v>0.68</v>
      </c>
      <c r="H165" s="51">
        <v>0.28000000000000003</v>
      </c>
      <c r="I165" s="51">
        <v>19.64</v>
      </c>
      <c r="J165" s="51">
        <v>96.7</v>
      </c>
      <c r="K165" s="69" t="s">
        <v>146</v>
      </c>
      <c r="L165" s="41">
        <v>50</v>
      </c>
    </row>
    <row r="166" spans="1:12" ht="16.5" thickBot="1" x14ac:dyDescent="0.3">
      <c r="A166" s="23"/>
      <c r="B166" s="15"/>
      <c r="C166" s="11"/>
      <c r="D166" s="76" t="s">
        <v>23</v>
      </c>
      <c r="E166" s="52" t="s">
        <v>47</v>
      </c>
      <c r="F166" s="53">
        <v>40</v>
      </c>
      <c r="G166" s="54">
        <v>3.04</v>
      </c>
      <c r="H166" s="54">
        <v>1.1200000000000001</v>
      </c>
      <c r="I166" s="54">
        <v>20.56</v>
      </c>
      <c r="J166" s="54">
        <v>104.48</v>
      </c>
      <c r="K166" s="42"/>
      <c r="L166" s="41">
        <v>13.12</v>
      </c>
    </row>
    <row r="167" spans="1:12" ht="16.5" thickBot="1" x14ac:dyDescent="0.3">
      <c r="A167" s="23"/>
      <c r="B167" s="15"/>
      <c r="C167" s="11"/>
      <c r="D167" s="76" t="s">
        <v>24</v>
      </c>
      <c r="E167" s="63" t="s">
        <v>48</v>
      </c>
      <c r="F167" s="64">
        <v>100</v>
      </c>
      <c r="G167" s="51">
        <v>0.9</v>
      </c>
      <c r="H167" s="51">
        <v>0.2</v>
      </c>
      <c r="I167" s="51">
        <v>8.1</v>
      </c>
      <c r="J167" s="51">
        <v>43</v>
      </c>
      <c r="K167" s="42"/>
      <c r="L167" s="41">
        <v>240</v>
      </c>
    </row>
    <row r="168" spans="1:12" ht="15" x14ac:dyDescent="0.25">
      <c r="A168" s="23"/>
      <c r="B168" s="15"/>
      <c r="C168" s="11"/>
      <c r="D168" s="6"/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6"/>
      <c r="E169" s="40"/>
      <c r="F169" s="41"/>
      <c r="G169" s="41"/>
      <c r="H169" s="41"/>
      <c r="I169" s="41"/>
      <c r="J169" s="41"/>
      <c r="K169" s="42"/>
      <c r="L169" s="41"/>
    </row>
    <row r="170" spans="1:12" ht="15.75" thickBot="1" x14ac:dyDescent="0.3">
      <c r="A170" s="24"/>
      <c r="B170" s="17"/>
      <c r="C170" s="8"/>
      <c r="D170" s="18" t="s">
        <v>33</v>
      </c>
      <c r="E170" s="9"/>
      <c r="F170" s="19">
        <f>SUM(F163:F169)</f>
        <v>520</v>
      </c>
      <c r="G170" s="19">
        <f t="shared" ref="G170:J170" si="76">SUM(G163:G169)</f>
        <v>24.769999999999996</v>
      </c>
      <c r="H170" s="19">
        <f t="shared" si="76"/>
        <v>28.110000000000003</v>
      </c>
      <c r="I170" s="19">
        <f t="shared" si="76"/>
        <v>90.53</v>
      </c>
      <c r="J170" s="19">
        <f t="shared" si="76"/>
        <v>738.04000000000008</v>
      </c>
      <c r="K170" s="25"/>
      <c r="L170" s="19">
        <f t="shared" ref="L170" si="77">SUM(L163:L169)</f>
        <v>487.65</v>
      </c>
    </row>
    <row r="171" spans="1:12" ht="16.5" thickBot="1" x14ac:dyDescent="0.3">
      <c r="A171" s="26">
        <f>A163</f>
        <v>2</v>
      </c>
      <c r="B171" s="13">
        <f>B163</f>
        <v>9</v>
      </c>
      <c r="C171" s="10" t="s">
        <v>25</v>
      </c>
      <c r="D171" s="7" t="s">
        <v>26</v>
      </c>
      <c r="E171" s="52" t="s">
        <v>108</v>
      </c>
      <c r="F171" s="53">
        <v>60</v>
      </c>
      <c r="G171" s="54">
        <v>0.81</v>
      </c>
      <c r="H171" s="54">
        <v>6.58</v>
      </c>
      <c r="I171" s="54">
        <v>7.04</v>
      </c>
      <c r="J171" s="54">
        <v>73.11</v>
      </c>
      <c r="K171" s="69" t="s">
        <v>112</v>
      </c>
      <c r="L171" s="41">
        <v>56.2</v>
      </c>
    </row>
    <row r="172" spans="1:12" ht="32.25" thickBot="1" x14ac:dyDescent="0.3">
      <c r="A172" s="23"/>
      <c r="B172" s="15"/>
      <c r="C172" s="11"/>
      <c r="D172" s="7" t="s">
        <v>27</v>
      </c>
      <c r="E172" s="52" t="s">
        <v>147</v>
      </c>
      <c r="F172" s="53">
        <v>220</v>
      </c>
      <c r="G172" s="54">
        <v>2</v>
      </c>
      <c r="H172" s="54">
        <v>2.93</v>
      </c>
      <c r="I172" s="54">
        <v>12.57</v>
      </c>
      <c r="J172" s="54">
        <v>85.83</v>
      </c>
      <c r="K172" s="69" t="s">
        <v>150</v>
      </c>
      <c r="L172" s="41">
        <v>84.97</v>
      </c>
    </row>
    <row r="173" spans="1:12" ht="16.5" thickBot="1" x14ac:dyDescent="0.3">
      <c r="A173" s="23"/>
      <c r="B173" s="15"/>
      <c r="C173" s="11"/>
      <c r="D173" s="7" t="s">
        <v>28</v>
      </c>
      <c r="E173" s="52" t="s">
        <v>148</v>
      </c>
      <c r="F173" s="53">
        <v>230</v>
      </c>
      <c r="G173" s="54">
        <v>23.47</v>
      </c>
      <c r="H173" s="54">
        <v>17.38</v>
      </c>
      <c r="I173" s="54">
        <v>23.94</v>
      </c>
      <c r="J173" s="54">
        <v>347.49</v>
      </c>
      <c r="K173" s="69" t="s">
        <v>151</v>
      </c>
      <c r="L173" s="41">
        <v>98.2</v>
      </c>
    </row>
    <row r="174" spans="1:12" ht="15.75" thickBot="1" x14ac:dyDescent="0.3">
      <c r="A174" s="23"/>
      <c r="B174" s="15"/>
      <c r="C174" s="11"/>
      <c r="D174" s="7" t="s">
        <v>29</v>
      </c>
      <c r="E174" s="40"/>
      <c r="F174" s="41"/>
      <c r="G174" s="41"/>
      <c r="H174" s="41"/>
      <c r="I174" s="41"/>
      <c r="J174" s="41"/>
      <c r="K174" s="42"/>
      <c r="L174" s="41"/>
    </row>
    <row r="175" spans="1:12" ht="16.5" thickBot="1" x14ac:dyDescent="0.3">
      <c r="A175" s="23"/>
      <c r="B175" s="15"/>
      <c r="C175" s="11"/>
      <c r="D175" s="7" t="s">
        <v>30</v>
      </c>
      <c r="E175" s="52" t="s">
        <v>149</v>
      </c>
      <c r="F175" s="53">
        <v>200</v>
      </c>
      <c r="G175" s="54">
        <v>1.04</v>
      </c>
      <c r="H175" s="54">
        <v>0.06</v>
      </c>
      <c r="I175" s="54">
        <v>20.18</v>
      </c>
      <c r="J175" s="54">
        <v>86.3</v>
      </c>
      <c r="K175" s="69" t="s">
        <v>152</v>
      </c>
      <c r="L175" s="41">
        <v>13.7</v>
      </c>
    </row>
    <row r="176" spans="1:12" ht="16.5" thickBot="1" x14ac:dyDescent="0.3">
      <c r="A176" s="23"/>
      <c r="B176" s="15"/>
      <c r="C176" s="11"/>
      <c r="D176" s="7" t="s">
        <v>31</v>
      </c>
      <c r="E176" s="52" t="s">
        <v>59</v>
      </c>
      <c r="F176" s="53">
        <v>40</v>
      </c>
      <c r="G176" s="54">
        <v>3.16</v>
      </c>
      <c r="H176" s="54">
        <v>0.4</v>
      </c>
      <c r="I176" s="54">
        <v>19.32</v>
      </c>
      <c r="J176" s="54">
        <v>94</v>
      </c>
      <c r="K176" s="42"/>
      <c r="L176" s="41">
        <v>12.98</v>
      </c>
    </row>
    <row r="177" spans="1:12" ht="16.5" thickBot="1" x14ac:dyDescent="0.3">
      <c r="A177" s="23"/>
      <c r="B177" s="15"/>
      <c r="C177" s="11"/>
      <c r="D177" s="7" t="s">
        <v>32</v>
      </c>
      <c r="E177" s="66" t="s">
        <v>60</v>
      </c>
      <c r="F177" s="67">
        <v>25</v>
      </c>
      <c r="G177" s="68">
        <v>1.65</v>
      </c>
      <c r="H177" s="68">
        <v>0.3</v>
      </c>
      <c r="I177" s="68">
        <v>8.5500000000000007</v>
      </c>
      <c r="J177" s="68">
        <v>43.5</v>
      </c>
      <c r="K177" s="42"/>
      <c r="L177" s="41">
        <v>3.36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6"/>
      <c r="E179" s="40"/>
      <c r="F179" s="41"/>
      <c r="G179" s="41"/>
      <c r="H179" s="41"/>
      <c r="I179" s="41"/>
      <c r="J179" s="41"/>
      <c r="K179" s="42"/>
      <c r="L179" s="41"/>
    </row>
    <row r="180" spans="1:12" ht="15" x14ac:dyDescent="0.25">
      <c r="A180" s="24"/>
      <c r="B180" s="17"/>
      <c r="C180" s="8"/>
      <c r="D180" s="18" t="s">
        <v>33</v>
      </c>
      <c r="E180" s="9"/>
      <c r="F180" s="19">
        <f>SUM(F171:F179)</f>
        <v>775</v>
      </c>
      <c r="G180" s="19">
        <f t="shared" ref="G180:J180" si="78">SUM(G171:G179)</f>
        <v>32.129999999999995</v>
      </c>
      <c r="H180" s="19">
        <f t="shared" si="78"/>
        <v>27.65</v>
      </c>
      <c r="I180" s="19">
        <f t="shared" si="78"/>
        <v>91.6</v>
      </c>
      <c r="J180" s="19">
        <f t="shared" si="78"/>
        <v>730.23</v>
      </c>
      <c r="K180" s="25"/>
      <c r="L180" s="19">
        <f t="shared" ref="L180" si="79">SUM(L171:L179)</f>
        <v>269.41000000000003</v>
      </c>
    </row>
    <row r="181" spans="1:12" ht="15.75" thickBot="1" x14ac:dyDescent="0.25">
      <c r="A181" s="29">
        <f>A163</f>
        <v>2</v>
      </c>
      <c r="B181" s="30">
        <f>B163</f>
        <v>9</v>
      </c>
      <c r="C181" s="106" t="s">
        <v>4</v>
      </c>
      <c r="D181" s="107"/>
      <c r="E181" s="31"/>
      <c r="F181" s="32">
        <f>F170+F180</f>
        <v>1295</v>
      </c>
      <c r="G181" s="32">
        <f t="shared" ref="G181" si="80">G170+G180</f>
        <v>56.899999999999991</v>
      </c>
      <c r="H181" s="32">
        <f t="shared" ref="H181" si="81">H170+H180</f>
        <v>55.760000000000005</v>
      </c>
      <c r="I181" s="32">
        <f t="shared" ref="I181" si="82">I170+I180</f>
        <v>182.13</v>
      </c>
      <c r="J181" s="32">
        <f t="shared" ref="J181:L181" si="83">J170+J180</f>
        <v>1468.27</v>
      </c>
      <c r="K181" s="32"/>
      <c r="L181" s="32">
        <f t="shared" si="83"/>
        <v>757.06</v>
      </c>
    </row>
    <row r="182" spans="1:12" ht="16.5" thickBot="1" x14ac:dyDescent="0.3">
      <c r="A182" s="20">
        <v>2</v>
      </c>
      <c r="B182" s="21">
        <v>10</v>
      </c>
      <c r="C182" s="22" t="s">
        <v>20</v>
      </c>
      <c r="D182" s="5" t="s">
        <v>21</v>
      </c>
      <c r="E182" s="52" t="s">
        <v>153</v>
      </c>
      <c r="F182" s="53">
        <v>20</v>
      </c>
      <c r="G182" s="54">
        <v>0.22</v>
      </c>
      <c r="H182" s="54">
        <v>0.04</v>
      </c>
      <c r="I182" s="54">
        <v>0.76</v>
      </c>
      <c r="J182" s="54">
        <v>4.8</v>
      </c>
      <c r="K182" s="70" t="s">
        <v>83</v>
      </c>
      <c r="L182" s="39">
        <v>30</v>
      </c>
    </row>
    <row r="183" spans="1:12" ht="16.5" thickBot="1" x14ac:dyDescent="0.3">
      <c r="A183" s="23"/>
      <c r="B183" s="15"/>
      <c r="C183" s="11"/>
      <c r="D183" s="8"/>
      <c r="E183" s="52" t="s">
        <v>88</v>
      </c>
      <c r="F183" s="53">
        <v>150</v>
      </c>
      <c r="G183" s="54">
        <v>3.3</v>
      </c>
      <c r="H183" s="54">
        <v>5.44</v>
      </c>
      <c r="I183" s="54">
        <v>22.21</v>
      </c>
      <c r="J183" s="54">
        <v>151.4</v>
      </c>
      <c r="K183" s="65" t="s">
        <v>89</v>
      </c>
      <c r="L183" s="56">
        <v>60.5</v>
      </c>
    </row>
    <row r="184" spans="1:12" ht="32.25" thickBot="1" x14ac:dyDescent="0.3">
      <c r="A184" s="23"/>
      <c r="B184" s="15"/>
      <c r="C184" s="11"/>
      <c r="D184" s="6"/>
      <c r="E184" s="52" t="s">
        <v>154</v>
      </c>
      <c r="F184" s="53">
        <v>100</v>
      </c>
      <c r="G184" s="54">
        <v>11.41</v>
      </c>
      <c r="H184" s="54">
        <v>12.74</v>
      </c>
      <c r="I184" s="54">
        <v>14.88</v>
      </c>
      <c r="J184" s="54">
        <v>220.66</v>
      </c>
      <c r="K184" s="69" t="s">
        <v>155</v>
      </c>
      <c r="L184" s="41">
        <v>65</v>
      </c>
    </row>
    <row r="185" spans="1:12" ht="16.5" thickBot="1" x14ac:dyDescent="0.3">
      <c r="A185" s="23"/>
      <c r="B185" s="15"/>
      <c r="C185" s="11"/>
      <c r="D185" s="6"/>
      <c r="E185" s="52" t="s">
        <v>41</v>
      </c>
      <c r="F185" s="53">
        <v>15</v>
      </c>
      <c r="G185" s="54">
        <v>3.9</v>
      </c>
      <c r="H185" s="54">
        <v>3.92</v>
      </c>
      <c r="I185" s="54"/>
      <c r="J185" s="54">
        <v>51.6</v>
      </c>
      <c r="K185" s="69" t="s">
        <v>42</v>
      </c>
      <c r="L185" s="41">
        <v>58</v>
      </c>
    </row>
    <row r="186" spans="1:12" ht="16.5" thickBot="1" x14ac:dyDescent="0.3">
      <c r="A186" s="23"/>
      <c r="B186" s="15"/>
      <c r="C186" s="11"/>
      <c r="D186" s="7" t="s">
        <v>22</v>
      </c>
      <c r="E186" s="63" t="s">
        <v>63</v>
      </c>
      <c r="F186" s="64">
        <v>207</v>
      </c>
      <c r="G186" s="51">
        <v>0.06</v>
      </c>
      <c r="H186" s="51">
        <v>0.01</v>
      </c>
      <c r="I186" s="51">
        <v>10.19</v>
      </c>
      <c r="J186" s="51">
        <v>42.29</v>
      </c>
      <c r="K186" s="69" t="s">
        <v>66</v>
      </c>
      <c r="L186" s="41">
        <v>9.4</v>
      </c>
    </row>
    <row r="187" spans="1:12" ht="16.5" thickBot="1" x14ac:dyDescent="0.3">
      <c r="A187" s="23"/>
      <c r="B187" s="15"/>
      <c r="C187" s="11"/>
      <c r="D187" s="7" t="s">
        <v>23</v>
      </c>
      <c r="E187" s="52" t="s">
        <v>47</v>
      </c>
      <c r="F187" s="53">
        <v>40</v>
      </c>
      <c r="G187" s="54">
        <v>3.04</v>
      </c>
      <c r="H187" s="54">
        <v>1.1200000000000001</v>
      </c>
      <c r="I187" s="54">
        <v>20.56</v>
      </c>
      <c r="J187" s="54">
        <v>104.48</v>
      </c>
      <c r="K187" s="42"/>
      <c r="L187" s="41">
        <v>13.12</v>
      </c>
    </row>
    <row r="188" spans="1:12" ht="15" x14ac:dyDescent="0.25">
      <c r="A188" s="23"/>
      <c r="B188" s="15"/>
      <c r="C188" s="11"/>
      <c r="D188" s="7" t="s">
        <v>24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6"/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6"/>
      <c r="E190" s="40"/>
      <c r="F190" s="41"/>
      <c r="G190" s="41"/>
      <c r="H190" s="41"/>
      <c r="I190" s="41"/>
      <c r="J190" s="41"/>
      <c r="K190" s="42"/>
      <c r="L190" s="41"/>
    </row>
    <row r="191" spans="1:12" ht="15.75" customHeight="1" thickBot="1" x14ac:dyDescent="0.3">
      <c r="A191" s="24"/>
      <c r="B191" s="17"/>
      <c r="C191" s="8"/>
      <c r="D191" s="18" t="s">
        <v>33</v>
      </c>
      <c r="E191" s="9"/>
      <c r="F191" s="19">
        <f>SUM(F182:F190)</f>
        <v>532</v>
      </c>
      <c r="G191" s="19">
        <f t="shared" ref="G191:J191" si="84">SUM(G182:G190)</f>
        <v>21.929999999999996</v>
      </c>
      <c r="H191" s="19">
        <f t="shared" si="84"/>
        <v>23.270000000000003</v>
      </c>
      <c r="I191" s="19">
        <f t="shared" si="84"/>
        <v>68.599999999999994</v>
      </c>
      <c r="J191" s="19">
        <f t="shared" si="84"/>
        <v>575.23</v>
      </c>
      <c r="K191" s="25"/>
      <c r="L191" s="19">
        <f t="shared" ref="L191" si="85">SUM(L182:L190)</f>
        <v>236.02</v>
      </c>
    </row>
    <row r="192" spans="1:12" ht="16.5" thickBot="1" x14ac:dyDescent="0.3">
      <c r="A192" s="26">
        <f>A182</f>
        <v>2</v>
      </c>
      <c r="B192" s="13">
        <f>B182</f>
        <v>10</v>
      </c>
      <c r="C192" s="10" t="s">
        <v>25</v>
      </c>
      <c r="D192" s="7" t="s">
        <v>26</v>
      </c>
      <c r="E192" s="52" t="s">
        <v>156</v>
      </c>
      <c r="F192" s="53">
        <v>60</v>
      </c>
      <c r="G192" s="54">
        <v>0.75</v>
      </c>
      <c r="H192" s="54">
        <v>0.06</v>
      </c>
      <c r="I192" s="54">
        <v>5.48</v>
      </c>
      <c r="J192" s="54">
        <v>26.2</v>
      </c>
      <c r="K192" s="69" t="s">
        <v>159</v>
      </c>
      <c r="L192" s="41"/>
    </row>
    <row r="193" spans="1:12" ht="32.25" thickBot="1" x14ac:dyDescent="0.3">
      <c r="A193" s="23"/>
      <c r="B193" s="15"/>
      <c r="C193" s="11"/>
      <c r="D193" s="7" t="s">
        <v>27</v>
      </c>
      <c r="E193" s="52" t="s">
        <v>157</v>
      </c>
      <c r="F193" s="53">
        <v>220</v>
      </c>
      <c r="G193" s="54">
        <v>2.72</v>
      </c>
      <c r="H193" s="54">
        <v>6.88</v>
      </c>
      <c r="I193" s="54">
        <v>10.53</v>
      </c>
      <c r="J193" s="54">
        <v>117.28</v>
      </c>
      <c r="K193" s="69" t="s">
        <v>99</v>
      </c>
      <c r="L193" s="41"/>
    </row>
    <row r="194" spans="1:12" ht="32.25" thickBot="1" x14ac:dyDescent="0.3">
      <c r="A194" s="23"/>
      <c r="B194" s="15"/>
      <c r="C194" s="11"/>
      <c r="D194" s="7" t="s">
        <v>28</v>
      </c>
      <c r="E194" s="52" t="s">
        <v>158</v>
      </c>
      <c r="F194" s="53">
        <v>120</v>
      </c>
      <c r="G194" s="54">
        <v>24.08</v>
      </c>
      <c r="H194" s="54">
        <v>12.87</v>
      </c>
      <c r="I194" s="54">
        <v>2.98</v>
      </c>
      <c r="J194" s="54">
        <v>220.58</v>
      </c>
      <c r="K194" s="69" t="s">
        <v>160</v>
      </c>
      <c r="L194" s="41"/>
    </row>
    <row r="195" spans="1:12" ht="16.5" thickBot="1" x14ac:dyDescent="0.3">
      <c r="A195" s="23"/>
      <c r="B195" s="15"/>
      <c r="C195" s="11"/>
      <c r="D195" s="7" t="s">
        <v>29</v>
      </c>
      <c r="E195" s="52" t="s">
        <v>55</v>
      </c>
      <c r="F195" s="53">
        <v>150</v>
      </c>
      <c r="G195" s="54">
        <v>5.66</v>
      </c>
      <c r="H195" s="54">
        <v>4.29</v>
      </c>
      <c r="I195" s="54">
        <v>36.090000000000003</v>
      </c>
      <c r="J195" s="54">
        <v>205.76</v>
      </c>
      <c r="K195" s="69" t="s">
        <v>161</v>
      </c>
      <c r="L195" s="41"/>
    </row>
    <row r="196" spans="1:12" ht="16.5" thickBot="1" x14ac:dyDescent="0.3">
      <c r="A196" s="23"/>
      <c r="B196" s="15"/>
      <c r="C196" s="11"/>
      <c r="D196" s="7" t="s">
        <v>30</v>
      </c>
      <c r="E196" s="52" t="s">
        <v>92</v>
      </c>
      <c r="F196" s="53">
        <v>200</v>
      </c>
      <c r="G196" s="54">
        <v>1</v>
      </c>
      <c r="H196" s="54">
        <v>0.2</v>
      </c>
      <c r="I196" s="54">
        <v>20.2</v>
      </c>
      <c r="J196" s="54">
        <v>92</v>
      </c>
      <c r="K196" s="42"/>
      <c r="L196" s="41">
        <v>140</v>
      </c>
    </row>
    <row r="197" spans="1:12" ht="16.5" thickBot="1" x14ac:dyDescent="0.3">
      <c r="A197" s="23"/>
      <c r="B197" s="15"/>
      <c r="C197" s="11"/>
      <c r="D197" s="7" t="s">
        <v>31</v>
      </c>
      <c r="E197" s="52" t="s">
        <v>59</v>
      </c>
      <c r="F197" s="53">
        <v>40</v>
      </c>
      <c r="G197" s="54">
        <v>3.16</v>
      </c>
      <c r="H197" s="54">
        <v>0.4</v>
      </c>
      <c r="I197" s="54">
        <v>19.32</v>
      </c>
      <c r="J197" s="54">
        <v>94</v>
      </c>
      <c r="K197" s="42"/>
      <c r="L197" s="41">
        <v>12.98</v>
      </c>
    </row>
    <row r="198" spans="1:12" ht="16.5" thickBot="1" x14ac:dyDescent="0.3">
      <c r="A198" s="23"/>
      <c r="B198" s="15"/>
      <c r="C198" s="11"/>
      <c r="D198" s="7" t="s">
        <v>32</v>
      </c>
      <c r="E198" s="66" t="s">
        <v>60</v>
      </c>
      <c r="F198" s="67">
        <v>25</v>
      </c>
      <c r="G198" s="68">
        <v>1.65</v>
      </c>
      <c r="H198" s="68">
        <v>0.3</v>
      </c>
      <c r="I198" s="68">
        <v>8.5500000000000007</v>
      </c>
      <c r="J198" s="68">
        <v>43.5</v>
      </c>
      <c r="K198" s="42"/>
      <c r="L198" s="41">
        <v>3.36</v>
      </c>
    </row>
    <row r="199" spans="1:12" ht="15" x14ac:dyDescent="0.25">
      <c r="A199" s="23"/>
      <c r="B199" s="15"/>
      <c r="C199" s="11"/>
      <c r="D199" s="6"/>
      <c r="E199" s="40"/>
      <c r="F199" s="41"/>
      <c r="G199" s="41"/>
      <c r="H199" s="41"/>
      <c r="I199" s="41"/>
      <c r="J199" s="41"/>
      <c r="K199" s="42"/>
      <c r="L199" s="41"/>
    </row>
    <row r="200" spans="1:12" ht="15" x14ac:dyDescent="0.25">
      <c r="A200" s="23"/>
      <c r="B200" s="15"/>
      <c r="C200" s="11"/>
      <c r="D200" s="6"/>
      <c r="E200" s="40"/>
      <c r="F200" s="41"/>
      <c r="G200" s="41"/>
      <c r="H200" s="41"/>
      <c r="I200" s="41"/>
      <c r="J200" s="41"/>
      <c r="K200" s="42"/>
      <c r="L200" s="41"/>
    </row>
    <row r="201" spans="1:12" ht="15" x14ac:dyDescent="0.25">
      <c r="A201" s="24"/>
      <c r="B201" s="17"/>
      <c r="C201" s="8"/>
      <c r="D201" s="18" t="s">
        <v>33</v>
      </c>
      <c r="E201" s="9"/>
      <c r="F201" s="19">
        <f>SUM(F192:F200)</f>
        <v>815</v>
      </c>
      <c r="G201" s="19">
        <f t="shared" ref="G201:J201" si="86">SUM(G192:G200)</f>
        <v>39.019999999999989</v>
      </c>
      <c r="H201" s="19">
        <f t="shared" si="86"/>
        <v>24.999999999999996</v>
      </c>
      <c r="I201" s="19">
        <f t="shared" si="86"/>
        <v>103.14999999999999</v>
      </c>
      <c r="J201" s="19">
        <f t="shared" si="86"/>
        <v>799.31999999999994</v>
      </c>
      <c r="K201" s="25"/>
      <c r="L201" s="19">
        <f t="shared" ref="L201" si="87">SUM(L192:L200)</f>
        <v>156.34</v>
      </c>
    </row>
    <row r="202" spans="1:12" ht="15" x14ac:dyDescent="0.2">
      <c r="A202" s="29">
        <f>A182</f>
        <v>2</v>
      </c>
      <c r="B202" s="30">
        <f>B182</f>
        <v>10</v>
      </c>
      <c r="C202" s="106" t="s">
        <v>4</v>
      </c>
      <c r="D202" s="107"/>
      <c r="E202" s="31"/>
      <c r="F202" s="32">
        <f>F191+F201</f>
        <v>1347</v>
      </c>
      <c r="G202" s="32">
        <f t="shared" ref="G202" si="88">G191+G201</f>
        <v>60.949999999999989</v>
      </c>
      <c r="H202" s="32">
        <f t="shared" ref="H202" si="89">H191+H201</f>
        <v>48.269999999999996</v>
      </c>
      <c r="I202" s="32">
        <f t="shared" ref="I202" si="90">I191+I201</f>
        <v>171.75</v>
      </c>
      <c r="J202" s="32">
        <f t="shared" ref="J202:L202" si="91">J191+J201</f>
        <v>1374.55</v>
      </c>
      <c r="K202" s="32"/>
      <c r="L202" s="32">
        <f t="shared" si="91"/>
        <v>392.36</v>
      </c>
    </row>
    <row r="203" spans="1:12" x14ac:dyDescent="0.2">
      <c r="A203" s="27"/>
      <c r="B203" s="28"/>
      <c r="C203" s="108" t="s">
        <v>5</v>
      </c>
      <c r="D203" s="108"/>
      <c r="E203" s="108"/>
      <c r="F203" s="34">
        <f>(F25+F44+F64+F83+F103+F122+F142+F162+F181+F202)/(IF(F25=0,0,1)+IF(F44=0,0,1)+IF(F64=0,0,1)+IF(F83=0,0,1)+IF(F103=0,0,1)+IF(F122=0,0,1)+IF(F142=0,0,1)+IF(F162=0,0,1)+IF(F181=0,0,1)+IF(F202=0,0,1))</f>
        <v>1350.8</v>
      </c>
      <c r="G203" s="34">
        <f>(G25+G44+G64+G83+G103+G122+G142+G162+G181+G202)/(IF(G25=0,0,1)+IF(G44=0,0,1)+IF(G64=0,0,1)+IF(G83=0,0,1)+IF(G103=0,0,1)+IF(G122=0,0,1)+IF(G142=0,0,1)+IF(G162=0,0,1)+IF(G181=0,0,1)+IF(G202=0,0,1))</f>
        <v>57.217999999999996</v>
      </c>
      <c r="H203" s="34">
        <f>(H25+H44+H64+H83+H103+H122+H142+H162+H181+H202)/(IF(H25=0,0,1)+IF(H44=0,0,1)+IF(H64=0,0,1)+IF(H83=0,0,1)+IF(H103=0,0,1)+IF(H122=0,0,1)+IF(H142=0,0,1)+IF(H162=0,0,1)+IF(H181=0,0,1)+IF(H202=0,0,1))</f>
        <v>52.987000000000002</v>
      </c>
      <c r="I203" s="34">
        <f>(I25+I44+I64+I83+I103+I122+I142+I162+I181+I202)/(IF(I25=0,0,1)+IF(I44=0,0,1)+IF(I64=0,0,1)+IF(I83=0,0,1)+IF(I103=0,0,1)+IF(I122=0,0,1)+IF(I142=0,0,1)+IF(I162=0,0,1)+IF(I181=0,0,1)+IF(I202=0,0,1))</f>
        <v>180.202</v>
      </c>
      <c r="J203" s="34">
        <f>(J25+J44+J64+J83+J103+J122+J142+J162+J181+J202)/(IF(J25=0,0,1)+IF(J44=0,0,1)+IF(J64=0,0,1)+IF(J83=0,0,1)+IF(J103=0,0,1)+IF(J122=0,0,1)+IF(J142=0,0,1)+IF(J162=0,0,1)+IF(J181=0,0,1)+IF(J202=0,0,1))</f>
        <v>1426.271</v>
      </c>
      <c r="K203" s="34"/>
      <c r="L203" s="34">
        <f>(L25+L44+L64+L83+L103+L122+L142+L162+L181+L202)/(IF(L25=0,0,1)+IF(L44=0,0,1)+IF(L64=0,0,1)+IF(L83=0,0,1)+IF(L103=0,0,1)+IF(L122=0,0,1)+IF(L142=0,0,1)+IF(L162=0,0,1)+IF(L181=0,0,1)+IF(L202=0,0,1))</f>
        <v>639.00199999999995</v>
      </c>
    </row>
  </sheetData>
  <mergeCells count="14">
    <mergeCell ref="C1:E1"/>
    <mergeCell ref="H1:K1"/>
    <mergeCell ref="H2:K2"/>
    <mergeCell ref="C44:D44"/>
    <mergeCell ref="C64:D64"/>
    <mergeCell ref="C83:D83"/>
    <mergeCell ref="C103:D103"/>
    <mergeCell ref="C25:D25"/>
    <mergeCell ref="C203:E203"/>
    <mergeCell ref="C202:D202"/>
    <mergeCell ref="C122:D122"/>
    <mergeCell ref="C142:D142"/>
    <mergeCell ref="C162:D162"/>
    <mergeCell ref="C181:D1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Матюшенко</cp:lastModifiedBy>
  <dcterms:created xsi:type="dcterms:W3CDTF">2022-05-16T14:23:56Z</dcterms:created>
  <dcterms:modified xsi:type="dcterms:W3CDTF">2008-04-24T03:47:21Z</dcterms:modified>
</cp:coreProperties>
</file>